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inancial Proposal" sheetId="1" state="visible" r:id="rId1"/>
  </sheets>
  <definedNames>
    <definedName name="_xlnm.Print_Titles" localSheetId="0">'Financial Proposal'!$1:$9</definedName>
  </definedNames>
  <calcPr calcId="124519" fullCalcOnLoad="1"/>
</workbook>
</file>

<file path=xl/styles.xml><?xml version="1.0" encoding="utf-8"?>
<styleSheet xmlns="http://schemas.openxmlformats.org/spreadsheetml/2006/main">
  <numFmts count="1">
    <numFmt numFmtId="164" formatCode="£#,##0"/>
  </numFmts>
  <fonts count="23">
    <font>
      <name val="Calibri"/>
      <family val="2"/>
      <color theme="1"/>
      <sz val="11"/>
      <scheme val="minor"/>
    </font>
    <font>
      <name val="Arial"/>
      <b val="1"/>
      <color rgb="00FFFFFF"/>
      <sz val="12"/>
    </font>
    <font>
      <name val="Arial"/>
      <i val="1"/>
      <color rgb="00FFFFFF"/>
      <sz val="9"/>
    </font>
    <font>
      <name val="Arial"/>
      <color rgb="00000000"/>
      <sz val="10"/>
    </font>
    <font>
      <name val="Arial"/>
      <b val="1"/>
      <color rgb="001F3864"/>
      <sz val="9"/>
    </font>
    <font>
      <name val="Arial"/>
      <i val="1"/>
      <color rgb="00333333"/>
      <sz val="9"/>
    </font>
    <font>
      <name val="Arial"/>
      <i val="1"/>
      <color rgb="00444444"/>
      <sz val="9"/>
    </font>
    <font>
      <name val="Arial"/>
      <b val="1"/>
      <color rgb="00FFFFFF"/>
      <sz val="9"/>
    </font>
    <font>
      <name val="Arial"/>
      <b val="1"/>
      <color rgb="00FFFFFF"/>
      <sz val="10"/>
    </font>
    <font>
      <name val="Arial"/>
      <color rgb="00000000"/>
      <sz val="9"/>
    </font>
    <font>
      <name val="Arial"/>
      <i val="1"/>
      <color rgb="00666666"/>
      <sz val="8"/>
    </font>
    <font>
      <name val="Arial"/>
      <i val="1"/>
      <color rgb="00555555"/>
      <sz val="9"/>
    </font>
    <font>
      <name val="Arial"/>
      <b val="1"/>
      <color rgb="00333333"/>
      <sz val="9"/>
    </font>
    <font>
      <name val="Arial"/>
      <color rgb="00000000"/>
      <sz val="8"/>
    </font>
    <font>
      <name val="Arial"/>
      <b val="1"/>
      <color rgb="00000000"/>
      <sz val="9"/>
    </font>
    <font>
      <name val="Arial"/>
      <b val="1"/>
      <color rgb="00444444"/>
      <sz val="9"/>
    </font>
    <font>
      <name val="Arial"/>
      <b val="1"/>
      <color rgb="001F3864"/>
      <sz val="11"/>
    </font>
    <font>
      <name val="Arial"/>
      <b val="1"/>
      <color rgb="00000000"/>
      <sz val="11"/>
    </font>
    <font>
      <name val="Arial"/>
      <b val="1"/>
      <color rgb="00444444"/>
      <sz val="11"/>
    </font>
    <font>
      <name val="Arial"/>
      <i val="1"/>
      <color rgb="008B0000"/>
      <sz val="9"/>
    </font>
    <font>
      <name val="Arial"/>
      <i val="1"/>
      <color rgb="00CC0000"/>
      <sz val="9"/>
    </font>
    <font>
      <name val="Arial"/>
      <i val="1"/>
      <color rgb="00555555"/>
      <sz val="8"/>
    </font>
    <font>
      <name val="Arial"/>
      <i val="1"/>
      <color rgb="00FFFFFF"/>
      <sz val="8"/>
    </font>
  </fonts>
  <fills count="13">
    <fill>
      <patternFill/>
    </fill>
    <fill>
      <patternFill patternType="gray125"/>
    </fill>
    <fill>
      <patternFill patternType="solid">
        <fgColor rgb="001F3864"/>
      </patternFill>
    </fill>
    <fill>
      <patternFill patternType="solid">
        <fgColor rgb="002E75B6"/>
      </patternFill>
    </fill>
    <fill>
      <patternFill patternType="solid">
        <fgColor rgb="00FFFFFF"/>
      </patternFill>
    </fill>
    <fill>
      <patternFill patternType="solid">
        <fgColor rgb="00D5E8F0"/>
      </patternFill>
    </fill>
    <fill>
      <patternFill patternType="solid">
        <fgColor rgb="00FFF9EC"/>
      </patternFill>
    </fill>
    <fill>
      <patternFill patternType="solid">
        <fgColor rgb="00FFFFC0"/>
      </patternFill>
    </fill>
    <fill>
      <patternFill patternType="solid">
        <fgColor rgb="00F2F2F2"/>
      </patternFill>
    </fill>
    <fill>
      <patternFill patternType="solid">
        <fgColor rgb="00EBF3FB"/>
      </patternFill>
    </fill>
    <fill>
      <patternFill patternType="solid">
        <fgColor rgb="00E2EFDA"/>
      </patternFill>
    </fill>
    <fill>
      <patternFill patternType="solid">
        <fgColor rgb="00A9D18C"/>
      </patternFill>
    </fill>
    <fill>
      <patternFill patternType="solid">
        <fgColor rgb="00FFE8D6"/>
      </patternFill>
    </fill>
  </fills>
  <borders count="3">
    <border>
      <left/>
      <right/>
      <top/>
      <bottom/>
      <diagonal/>
    </border>
    <border>
      <left style="medium">
        <color rgb="001F3864"/>
      </left>
      <right style="medium">
        <color rgb="001F3864"/>
      </right>
      <top style="medium">
        <color rgb="001F3864"/>
      </top>
      <bottom style="medium">
        <color rgb="001F3864"/>
      </bottom>
    </border>
    <border>
      <left style="thin">
        <color rgb="00BBBBBB"/>
      </left>
      <right style="thin">
        <color rgb="00BBBBBB"/>
      </right>
      <top style="thin">
        <color rgb="00BBBBBB"/>
      </top>
      <bottom style="thin">
        <color rgb="00BBBBBB"/>
      </bottom>
    </border>
  </borders>
  <cellStyleXfs count="1">
    <xf numFmtId="0" fontId="0" fillId="0" borderId="0"/>
  </cellStyleXfs>
  <cellXfs count="46">
    <xf numFmtId="0" fontId="0" fillId="0" borderId="0" pivotButton="0" quotePrefix="0" xfId="0"/>
    <xf numFmtId="0" fontId="1" fillId="2" borderId="0" applyAlignment="1" pivotButton="0" quotePrefix="0" xfId="0">
      <alignment horizontal="center" vertical="center" wrapText="1"/>
    </xf>
    <xf numFmtId="0" fontId="0" fillId="2" borderId="0" pivotButton="0" quotePrefix="0" xfId="0"/>
    <xf numFmtId="0" fontId="2" fillId="3" borderId="0" applyAlignment="1" pivotButton="0" quotePrefix="0" xfId="0">
      <alignment horizontal="center" vertical="center" wrapText="1"/>
    </xf>
    <xf numFmtId="0" fontId="0" fillId="3" borderId="0" pivotButton="0" quotePrefix="0" xfId="0"/>
    <xf numFmtId="0" fontId="3" fillId="4" borderId="0" applyAlignment="1" pivotButton="0" quotePrefix="0" xfId="0">
      <alignment horizontal="left" vertical="center" wrapText="1"/>
    </xf>
    <xf numFmtId="0" fontId="0" fillId="4" borderId="0" pivotButton="0" quotePrefix="0" xfId="0"/>
    <xf numFmtId="0" fontId="4" fillId="5" borderId="0" applyAlignment="1" pivotButton="0" quotePrefix="0" xfId="0">
      <alignment horizontal="left" vertical="center" wrapText="1"/>
    </xf>
    <xf numFmtId="0" fontId="0" fillId="5" borderId="0" pivotButton="0" quotePrefix="0" xfId="0"/>
    <xf numFmtId="0" fontId="5" fillId="6" borderId="0" applyAlignment="1" pivotButton="0" quotePrefix="0" xfId="0">
      <alignment horizontal="left" vertical="center" wrapText="1"/>
    </xf>
    <xf numFmtId="0" fontId="0" fillId="6" borderId="0" pivotButton="0" quotePrefix="0" xfId="0"/>
    <xf numFmtId="0" fontId="6" fillId="6" borderId="0" applyAlignment="1" pivotButton="0" quotePrefix="0" xfId="0">
      <alignment horizontal="left" vertical="center" wrapText="1"/>
    </xf>
    <xf numFmtId="0" fontId="7" fillId="2" borderId="1" applyAlignment="1" pivotButton="0" quotePrefix="0" xfId="0">
      <alignment horizontal="center" vertical="center" wrapText="1"/>
    </xf>
    <xf numFmtId="0" fontId="7" fillId="3" borderId="1" applyAlignment="1" pivotButton="0" quotePrefix="0" xfId="0">
      <alignment horizontal="center" vertical="center" wrapText="1"/>
    </xf>
    <xf numFmtId="0" fontId="8" fillId="2" borderId="0" applyAlignment="1" pivotButton="0" quotePrefix="0" xfId="0">
      <alignment horizontal="left" vertical="center" wrapText="1"/>
    </xf>
    <xf numFmtId="0" fontId="9" fillId="4" borderId="2" applyAlignment="1" pivotButton="0" quotePrefix="0" xfId="0">
      <alignment horizontal="left" vertical="center" wrapText="1"/>
    </xf>
    <xf numFmtId="0" fontId="10" fillId="4" borderId="2" applyAlignment="1" pivotButton="0" quotePrefix="0" xfId="0">
      <alignment horizontal="left" vertical="center" wrapText="1"/>
    </xf>
    <xf numFmtId="3" fontId="9" fillId="7" borderId="2" applyAlignment="1" pivotButton="0" quotePrefix="0" xfId="0">
      <alignment horizontal="right" vertical="center" wrapText="1"/>
    </xf>
    <xf numFmtId="164" fontId="11" fillId="8" borderId="2" applyAlignment="1" pivotButton="0" quotePrefix="0" xfId="0">
      <alignment horizontal="right" vertical="center" wrapText="1"/>
    </xf>
    <xf numFmtId="3" fontId="12" fillId="8" borderId="2" applyAlignment="1" pivotButton="0" quotePrefix="0" xfId="0">
      <alignment horizontal="right" vertical="center" wrapText="1"/>
    </xf>
    <xf numFmtId="0" fontId="13" fillId="4" borderId="2" applyAlignment="1" pivotButton="0" quotePrefix="0" xfId="0">
      <alignment horizontal="left" vertical="center" wrapText="1"/>
    </xf>
    <xf numFmtId="0" fontId="9" fillId="9" borderId="2" applyAlignment="1" pivotButton="0" quotePrefix="0" xfId="0">
      <alignment horizontal="left" vertical="center" wrapText="1"/>
    </xf>
    <xf numFmtId="0" fontId="10" fillId="9" borderId="2" applyAlignment="1" pivotButton="0" quotePrefix="0" xfId="0">
      <alignment horizontal="left" vertical="center" wrapText="1"/>
    </xf>
    <xf numFmtId="0" fontId="4" fillId="10" borderId="2" applyAlignment="1" pivotButton="0" quotePrefix="0" xfId="0">
      <alignment horizontal="left" vertical="center" wrapText="1"/>
    </xf>
    <xf numFmtId="0" fontId="3" fillId="10" borderId="2" applyAlignment="1" pivotButton="0" quotePrefix="0" xfId="0">
      <alignment horizontal="left" vertical="center" wrapText="1"/>
    </xf>
    <xf numFmtId="3" fontId="14" fillId="10" borderId="1" applyAlignment="1" pivotButton="0" quotePrefix="0" xfId="0">
      <alignment horizontal="right" vertical="center" wrapText="1"/>
    </xf>
    <xf numFmtId="164" fontId="15" fillId="10" borderId="1" applyAlignment="1" pivotButton="0" quotePrefix="0" xfId="0">
      <alignment horizontal="right" vertical="center" wrapText="1"/>
    </xf>
    <xf numFmtId="0" fontId="16" fillId="11" borderId="2" applyAlignment="1" pivotButton="0" quotePrefix="0" xfId="0">
      <alignment horizontal="left" vertical="center" wrapText="1"/>
    </xf>
    <xf numFmtId="0" fontId="3" fillId="11" borderId="2" applyAlignment="1" pivotButton="0" quotePrefix="0" xfId="0">
      <alignment horizontal="left" vertical="center" wrapText="1"/>
    </xf>
    <xf numFmtId="3" fontId="17" fillId="11" borderId="1" applyAlignment="1" pivotButton="0" quotePrefix="0" xfId="0">
      <alignment horizontal="right" vertical="center" wrapText="1"/>
    </xf>
    <xf numFmtId="164" fontId="18" fillId="11" borderId="1" applyAlignment="1" pivotButton="0" quotePrefix="0" xfId="0">
      <alignment horizontal="right" vertical="center" wrapText="1"/>
    </xf>
    <xf numFmtId="0" fontId="19" fillId="12" borderId="0" applyAlignment="1" pivotButton="0" quotePrefix="0" xfId="0">
      <alignment horizontal="left" vertical="center" wrapText="1"/>
    </xf>
    <xf numFmtId="0" fontId="0" fillId="12" borderId="0" pivotButton="0" quotePrefix="0" xfId="0"/>
    <xf numFmtId="0" fontId="11" fillId="6" borderId="0" applyAlignment="1" pivotButton="0" quotePrefix="0" xfId="0">
      <alignment horizontal="left" vertical="center" wrapText="1"/>
    </xf>
    <xf numFmtId="0" fontId="1" fillId="2" borderId="2" applyAlignment="1" pivotButton="0" quotePrefix="0" xfId="0">
      <alignment horizontal="left" vertical="center" wrapText="1"/>
    </xf>
    <xf numFmtId="0" fontId="3" fillId="2" borderId="2" applyAlignment="1" pivotButton="0" quotePrefix="0" xfId="0">
      <alignment horizontal="left" vertical="center" wrapText="1"/>
    </xf>
    <xf numFmtId="3" fontId="1" fillId="2" borderId="1" applyAlignment="1" pivotButton="0" quotePrefix="0" xfId="0">
      <alignment horizontal="right" vertical="center" wrapText="1"/>
    </xf>
    <xf numFmtId="164" fontId="1" fillId="3" borderId="1" applyAlignment="1" pivotButton="0" quotePrefix="0" xfId="0">
      <alignment horizontal="right" vertical="center" wrapText="1"/>
    </xf>
    <xf numFmtId="0" fontId="4" fillId="5" borderId="2" applyAlignment="1" pivotButton="0" quotePrefix="0" xfId="0">
      <alignment horizontal="left" vertical="center" wrapText="1"/>
    </xf>
    <xf numFmtId="0" fontId="3" fillId="5" borderId="2" applyAlignment="1" pivotButton="0" quotePrefix="0" xfId="0">
      <alignment horizontal="left" vertical="center" wrapText="1"/>
    </xf>
    <xf numFmtId="0" fontId="4" fillId="5" borderId="0" applyAlignment="1" pivotButton="0" quotePrefix="0" xfId="0">
      <alignment horizontal="center" vertical="center" wrapText="1"/>
    </xf>
    <xf numFmtId="0" fontId="20" fillId="5" borderId="0" applyAlignment="1" pivotButton="0" quotePrefix="0" xfId="0">
      <alignment horizontal="left" vertical="center" wrapText="1"/>
    </xf>
    <xf numFmtId="0" fontId="11" fillId="5" borderId="2" applyAlignment="1" pivotButton="0" quotePrefix="0" xfId="0">
      <alignment horizontal="left" vertical="center" wrapText="1"/>
    </xf>
    <xf numFmtId="3" fontId="11" fillId="5" borderId="0" applyAlignment="1" pivotButton="0" quotePrefix="0" xfId="0">
      <alignment horizontal="right" vertical="center" wrapText="1"/>
    </xf>
    <xf numFmtId="0" fontId="21" fillId="5" borderId="0" applyAlignment="1" pivotButton="0" quotePrefix="0" xfId="0">
      <alignment horizontal="left" vertical="center" wrapText="1"/>
    </xf>
    <xf numFmtId="0" fontId="22" fillId="2" borderId="0" applyAlignment="1" pivotButton="0" quotePrefix="0" xfId="0">
      <alignment horizontal="center" vertical="center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 fitToPage="1"/>
  </sheetPr>
  <dimension ref="A1:K105"/>
  <sheetViews>
    <sheetView workbookViewId="0">
      <pane ySplit="9" topLeftCell="A10" activePane="bottomLeft" state="frozen"/>
      <selection pane="bottomLeft" activeCell="A1" sqref="A1"/>
    </sheetView>
  </sheetViews>
  <sheetFormatPr baseColWidth="8" defaultRowHeight="15"/>
  <cols>
    <col width="42" customWidth="1" min="1" max="1"/>
    <col width="22" customWidth="1" min="2" max="2"/>
    <col width="13" customWidth="1" min="3" max="3"/>
    <col width="11" customWidth="1" min="4" max="4"/>
    <col width="13" customWidth="1" min="5" max="5"/>
    <col width="11" customWidth="1" min="6" max="6"/>
    <col width="13" customWidth="1" min="7" max="7"/>
    <col width="11" customWidth="1" min="8" max="8"/>
    <col width="15" customWidth="1" min="9" max="9"/>
    <col width="13" customWidth="1" min="10" max="10"/>
    <col width="30" customWidth="1" min="11" max="11"/>
  </cols>
  <sheetData>
    <row r="1" ht="30" customHeight="1">
      <c r="A1" s="1" t="inlineStr">
        <is>
          <t>BLACKSTONE TRUST  |  Street Connected Children Programme, Bangladesh  |  Financial Proposal</t>
        </is>
      </c>
      <c r="B1" s="2" t="n"/>
      <c r="C1" s="2" t="n"/>
      <c r="D1" s="2" t="n"/>
      <c r="E1" s="2" t="n"/>
      <c r="F1" s="2" t="n"/>
      <c r="G1" s="2" t="n"/>
      <c r="H1" s="2" t="n"/>
      <c r="I1" s="2" t="n"/>
      <c r="J1" s="2" t="n"/>
      <c r="K1" s="2" t="n"/>
    </row>
    <row r="2" ht="20" customHeight="1">
      <c r="A2" s="3" t="inlineStr">
        <is>
          <t>Applicant Budget Form  |  Version 1  |  May 2026  |  RESTRICTED — return to globalops@blackstonecharity.co.uk with your Application Form</t>
        </is>
      </c>
      <c r="B2" s="4" t="n"/>
      <c r="C2" s="4" t="n"/>
      <c r="D2" s="4" t="n"/>
      <c r="E2" s="4" t="n"/>
      <c r="F2" s="4" t="n"/>
      <c r="G2" s="4" t="n"/>
      <c r="H2" s="4" t="n"/>
      <c r="I2" s="4" t="n"/>
      <c r="J2" s="4" t="n"/>
      <c r="K2" s="4" t="n"/>
    </row>
    <row r="3" ht="6" customHeight="1">
      <c r="A3" s="5" t="inlineStr"/>
      <c r="B3" s="6" t="n"/>
      <c r="C3" s="6" t="n"/>
      <c r="D3" s="6" t="n"/>
      <c r="E3" s="6" t="n"/>
      <c r="F3" s="6" t="n"/>
      <c r="G3" s="6" t="n"/>
      <c r="H3" s="6" t="n"/>
      <c r="I3" s="6" t="n"/>
      <c r="J3" s="6" t="n"/>
      <c r="K3" s="6" t="n"/>
    </row>
    <row r="4" ht="18" customHeight="1">
      <c r="A4" s="7" t="inlineStr">
        <is>
          <t>HOW TO COMPLETE THIS FORM</t>
        </is>
      </c>
      <c r="B4" s="8" t="n"/>
      <c r="C4" s="8" t="n"/>
      <c r="D4" s="8" t="n"/>
      <c r="E4" s="8" t="n"/>
      <c r="F4" s="8" t="n"/>
      <c r="G4" s="8" t="n"/>
      <c r="H4" s="8" t="n"/>
      <c r="I4" s="8" t="n"/>
      <c r="J4" s="8" t="n"/>
      <c r="K4" s="8" t="n"/>
    </row>
    <row r="5" ht="28" customHeight="1">
      <c r="A5" s="9" t="inlineStr">
        <is>
          <t>Enter all costs in Bangladeshi Taka (BDT). GBP columns calculate automatically at the reference rate of £1 = 155 BDT. Yellow cells are for your input. Grey cells contain formulas — do not overwrite them.</t>
        </is>
      </c>
      <c r="B5" s="10" t="n"/>
      <c r="C5" s="10" t="n"/>
      <c r="D5" s="10" t="n"/>
      <c r="E5" s="10" t="n"/>
      <c r="F5" s="10" t="n"/>
      <c r="G5" s="10" t="n"/>
      <c r="H5" s="10" t="n"/>
      <c r="I5" s="10" t="n"/>
      <c r="J5" s="10" t="n"/>
      <c r="K5" s="10" t="n"/>
    </row>
    <row r="6" ht="28" customHeight="1">
      <c r="A6" s="9" t="inlineStr">
        <is>
          <t>Enter figures for each year separately. Year 1 = first 12 months of field activity after regulatory approval. Year 2 and Year 3 follow consecutively. Leave a cell blank if a cost does not apply in that year.</t>
        </is>
      </c>
      <c r="B6" s="10" t="n"/>
      <c r="C6" s="10" t="n"/>
      <c r="D6" s="10" t="n"/>
      <c r="E6" s="10" t="n"/>
      <c r="F6" s="10" t="n"/>
      <c r="G6" s="10" t="n"/>
      <c r="H6" s="10" t="n"/>
      <c r="I6" s="10" t="n"/>
      <c r="J6" s="10" t="n"/>
      <c r="K6" s="10" t="n"/>
    </row>
    <row r="7" ht="28" customHeight="1">
      <c r="A7" s="11" t="inlineStr">
        <is>
          <t>All figures must be consistent with the budget narrative in Part L of your Application Form. No subcontracting costs may be included. Do not count any cost in more than one section.</t>
        </is>
      </c>
      <c r="B7" s="10" t="n"/>
      <c r="C7" s="10" t="n"/>
      <c r="D7" s="10" t="n"/>
      <c r="E7" s="10" t="n"/>
      <c r="F7" s="10" t="n"/>
      <c r="G7" s="10" t="n"/>
      <c r="H7" s="10" t="n"/>
      <c r="I7" s="10" t="n"/>
      <c r="J7" s="10" t="n"/>
      <c r="K7" s="10" t="n"/>
    </row>
    <row r="8" ht="6" customHeight="1">
      <c r="A8" s="5" t="inlineStr"/>
      <c r="B8" s="6" t="n"/>
      <c r="C8" s="6" t="n"/>
      <c r="D8" s="6" t="n"/>
      <c r="E8" s="6" t="n"/>
      <c r="F8" s="6" t="n"/>
      <c r="G8" s="6" t="n"/>
      <c r="H8" s="6" t="n"/>
      <c r="I8" s="6" t="n"/>
      <c r="J8" s="6" t="n"/>
      <c r="K8" s="6" t="n"/>
    </row>
    <row r="9" ht="38" customHeight="1">
      <c r="A9" s="12" t="inlineStr">
        <is>
          <t>Cost item / description</t>
        </is>
      </c>
      <c r="B9" s="12" t="inlineStr">
        <is>
          <t>Basis / unit</t>
        </is>
      </c>
      <c r="C9" s="12" t="inlineStr">
        <is>
          <t>Year 1
(BDT)</t>
        </is>
      </c>
      <c r="D9" s="13" t="inlineStr">
        <is>
          <t>Year 1
(GBP)</t>
        </is>
      </c>
      <c r="E9" s="12" t="inlineStr">
        <is>
          <t>Year 2
(BDT)</t>
        </is>
      </c>
      <c r="F9" s="13" t="inlineStr">
        <is>
          <t>Year 2
(GBP)</t>
        </is>
      </c>
      <c r="G9" s="12" t="inlineStr">
        <is>
          <t>Year 3
(BDT)</t>
        </is>
      </c>
      <c r="H9" s="13" t="inlineStr">
        <is>
          <t>Year 3
(GBP)</t>
        </is>
      </c>
      <c r="I9" s="12" t="inlineStr">
        <is>
          <t>3-Year Total
(BDT)</t>
        </is>
      </c>
      <c r="J9" s="13" t="inlineStr">
        <is>
          <t>3-Year Total
(GBP)</t>
        </is>
      </c>
      <c r="K9" s="12" t="inlineStr">
        <is>
          <t>Notes / justification</t>
        </is>
      </c>
    </row>
    <row r="10" ht="22" customHeight="1">
      <c r="A10" s="14" t="inlineStr">
        <is>
          <t>SECTION 1 — Programme Management and Coordination</t>
        </is>
      </c>
      <c r="B10" s="2" t="n"/>
      <c r="C10" s="2" t="n"/>
      <c r="D10" s="2" t="n"/>
      <c r="E10" s="2" t="n"/>
      <c r="F10" s="2" t="n"/>
      <c r="G10" s="2" t="n"/>
      <c r="H10" s="2" t="n"/>
      <c r="I10" s="2" t="n"/>
      <c r="J10" s="2" t="n"/>
      <c r="K10" s="2" t="n"/>
    </row>
    <row r="11" ht="32" customHeight="1">
      <c r="A11" s="11" t="inlineStr">
        <is>
          <t>Include all management and coordination roles charged to this programme. Where a staff member’s time is split across sections, charge only the relevant proportion here. Do not double-count any salary in a later section.</t>
        </is>
      </c>
      <c r="B11" s="10" t="n"/>
      <c r="C11" s="10" t="n"/>
      <c r="D11" s="10" t="n"/>
      <c r="E11" s="10" t="n"/>
      <c r="F11" s="10" t="n"/>
      <c r="G11" s="10" t="n"/>
      <c r="H11" s="10" t="n"/>
      <c r="I11" s="10" t="n"/>
      <c r="J11" s="10" t="n"/>
      <c r="K11" s="10" t="n"/>
    </row>
    <row r="12" ht="18" customHeight="1">
      <c r="A12" s="15" t="inlineStr"/>
      <c r="B12" s="16" t="inlineStr"/>
      <c r="C12" s="17" t="n"/>
      <c r="D12" s="18">
        <f>IF(C12="","",ROUND(C12/155,0))</f>
        <v/>
      </c>
      <c r="E12" s="17" t="n"/>
      <c r="F12" s="18">
        <f>IF(E12="","",ROUND(E12/155,0))</f>
        <v/>
      </c>
      <c r="G12" s="17" t="n"/>
      <c r="H12" s="18">
        <f>IF(G12="","",ROUND(G12/155,0))</f>
        <v/>
      </c>
      <c r="I12" s="19">
        <f>C12+E12+G12</f>
        <v/>
      </c>
      <c r="J12" s="18">
        <f>IF(I12=0,"",ROUND(I12/155,0))</f>
        <v/>
      </c>
      <c r="K12" s="20" t="n"/>
    </row>
    <row r="13" ht="18" customHeight="1">
      <c r="A13" s="21" t="inlineStr"/>
      <c r="B13" s="22" t="inlineStr"/>
      <c r="C13" s="17" t="n"/>
      <c r="D13" s="18">
        <f>IF(C13="","",ROUND(C13/155,0))</f>
        <v/>
      </c>
      <c r="E13" s="17" t="n"/>
      <c r="F13" s="18">
        <f>IF(E13="","",ROUND(E13/155,0))</f>
        <v/>
      </c>
      <c r="G13" s="17" t="n"/>
      <c r="H13" s="18">
        <f>IF(G13="","",ROUND(G13/155,0))</f>
        <v/>
      </c>
      <c r="I13" s="19">
        <f>C13+E13+G13</f>
        <v/>
      </c>
      <c r="J13" s="18">
        <f>IF(I13=0,"",ROUND(I13/155,0))</f>
        <v/>
      </c>
      <c r="K13" s="20" t="n"/>
    </row>
    <row r="14" ht="18" customHeight="1">
      <c r="A14" s="15" t="inlineStr"/>
      <c r="B14" s="16" t="inlineStr"/>
      <c r="C14" s="17" t="n"/>
      <c r="D14" s="18">
        <f>IF(C14="","",ROUND(C14/155,0))</f>
        <v/>
      </c>
      <c r="E14" s="17" t="n"/>
      <c r="F14" s="18">
        <f>IF(E14="","",ROUND(E14/155,0))</f>
        <v/>
      </c>
      <c r="G14" s="17" t="n"/>
      <c r="H14" s="18">
        <f>IF(G14="","",ROUND(G14/155,0))</f>
        <v/>
      </c>
      <c r="I14" s="19">
        <f>C14+E14+G14</f>
        <v/>
      </c>
      <c r="J14" s="18">
        <f>IF(I14=0,"",ROUND(I14/155,0))</f>
        <v/>
      </c>
      <c r="K14" s="20" t="n"/>
    </row>
    <row r="15" ht="18" customHeight="1">
      <c r="A15" s="21" t="inlineStr"/>
      <c r="B15" s="22" t="inlineStr"/>
      <c r="C15" s="17" t="n"/>
      <c r="D15" s="18">
        <f>IF(C15="","",ROUND(C15/155,0))</f>
        <v/>
      </c>
      <c r="E15" s="17" t="n"/>
      <c r="F15" s="18">
        <f>IF(E15="","",ROUND(E15/155,0))</f>
        <v/>
      </c>
      <c r="G15" s="17" t="n"/>
      <c r="H15" s="18">
        <f>IF(G15="","",ROUND(G15/155,0))</f>
        <v/>
      </c>
      <c r="I15" s="19">
        <f>C15+E15+G15</f>
        <v/>
      </c>
      <c r="J15" s="18">
        <f>IF(I15=0,"",ROUND(I15/155,0))</f>
        <v/>
      </c>
      <c r="K15" s="20" t="n"/>
    </row>
    <row r="16" ht="18" customHeight="1">
      <c r="A16" s="15" t="inlineStr"/>
      <c r="B16" s="16" t="inlineStr"/>
      <c r="C16" s="17" t="n"/>
      <c r="D16" s="18">
        <f>IF(C16="","",ROUND(C16/155,0))</f>
        <v/>
      </c>
      <c r="E16" s="17" t="n"/>
      <c r="F16" s="18">
        <f>IF(E16="","",ROUND(E16/155,0))</f>
        <v/>
      </c>
      <c r="G16" s="17" t="n"/>
      <c r="H16" s="18">
        <f>IF(G16="","",ROUND(G16/155,0))</f>
        <v/>
      </c>
      <c r="I16" s="19">
        <f>C16+E16+G16</f>
        <v/>
      </c>
      <c r="J16" s="18">
        <f>IF(I16=0,"",ROUND(I16/155,0))</f>
        <v/>
      </c>
      <c r="K16" s="20" t="n"/>
    </row>
    <row r="17" ht="18" customHeight="1">
      <c r="A17" s="21" t="inlineStr"/>
      <c r="B17" s="22" t="inlineStr"/>
      <c r="C17" s="17" t="n"/>
      <c r="D17" s="18">
        <f>IF(C17="","",ROUND(C17/155,0))</f>
        <v/>
      </c>
      <c r="E17" s="17" t="n"/>
      <c r="F17" s="18">
        <f>IF(E17="","",ROUND(E17/155,0))</f>
        <v/>
      </c>
      <c r="G17" s="17" t="n"/>
      <c r="H17" s="18">
        <f>IF(G17="","",ROUND(G17/155,0))</f>
        <v/>
      </c>
      <c r="I17" s="19">
        <f>C17+E17+G17</f>
        <v/>
      </c>
      <c r="J17" s="18">
        <f>IF(I17=0,"",ROUND(I17/155,0))</f>
        <v/>
      </c>
      <c r="K17" s="20" t="n"/>
    </row>
    <row r="18" ht="22" customHeight="1">
      <c r="A18" s="23" t="inlineStr">
        <is>
          <t>Section 1 Subtotal — Programme Management and Coordination</t>
        </is>
      </c>
      <c r="B18" s="24" t="inlineStr"/>
      <c r="C18" s="25">
        <f>SUM(C12:C17)</f>
        <v/>
      </c>
      <c r="D18" s="26">
        <f>ROUND(C18/155,0)</f>
        <v/>
      </c>
      <c r="E18" s="25">
        <f>SUM(E12:E17)</f>
        <v/>
      </c>
      <c r="F18" s="26">
        <f>ROUND(E18/155,0)</f>
        <v/>
      </c>
      <c r="G18" s="25">
        <f>SUM(G12:G17)</f>
        <v/>
      </c>
      <c r="H18" s="26">
        <f>ROUND(G18/155,0)</f>
        <v/>
      </c>
      <c r="I18" s="25">
        <f>SUM(I12:I17)</f>
        <v/>
      </c>
      <c r="J18" s="26">
        <f>ROUND(I18/155,0)</f>
        <v/>
      </c>
      <c r="K18" s="24" t="n"/>
    </row>
    <row r="19" ht="22" customHeight="1">
      <c r="A19" s="14" t="inlineStr">
        <is>
          <t>SECTION 2 — Detached Outreach</t>
        </is>
      </c>
      <c r="B19" s="2" t="n"/>
      <c r="C19" s="2" t="n"/>
      <c r="D19" s="2" t="n"/>
      <c r="E19" s="2" t="n"/>
      <c r="F19" s="2" t="n"/>
      <c r="G19" s="2" t="n"/>
      <c r="H19" s="2" t="n"/>
      <c r="I19" s="2" t="n"/>
      <c r="J19" s="2" t="n"/>
      <c r="K19" s="2" t="n"/>
    </row>
    <row r="20" ht="32" customHeight="1">
      <c r="A20" s="11" t="inlineStr">
        <is>
          <t>Include all costs directly related to street outreach activity. Outreach workers here should be dedicated to outreach only and not double-counted in Section 1. State the number of workers in the Basis/unit column.</t>
        </is>
      </c>
      <c r="B20" s="10" t="n"/>
      <c r="C20" s="10" t="n"/>
      <c r="D20" s="10" t="n"/>
      <c r="E20" s="10" t="n"/>
      <c r="F20" s="10" t="n"/>
      <c r="G20" s="10" t="n"/>
      <c r="H20" s="10" t="n"/>
      <c r="I20" s="10" t="n"/>
      <c r="J20" s="10" t="n"/>
      <c r="K20" s="10" t="n"/>
    </row>
    <row r="21" ht="18" customHeight="1">
      <c r="A21" s="15" t="inlineStr"/>
      <c r="B21" s="16" t="inlineStr"/>
      <c r="C21" s="17" t="n"/>
      <c r="D21" s="18">
        <f>IF(C21="","",ROUND(C21/155,0))</f>
        <v/>
      </c>
      <c r="E21" s="17" t="n"/>
      <c r="F21" s="18">
        <f>IF(E21="","",ROUND(E21/155,0))</f>
        <v/>
      </c>
      <c r="G21" s="17" t="n"/>
      <c r="H21" s="18">
        <f>IF(G21="","",ROUND(G21/155,0))</f>
        <v/>
      </c>
      <c r="I21" s="19">
        <f>C21+E21+G21</f>
        <v/>
      </c>
      <c r="J21" s="18">
        <f>IF(I21=0,"",ROUND(I21/155,0))</f>
        <v/>
      </c>
      <c r="K21" s="20" t="n"/>
    </row>
    <row r="22" ht="18" customHeight="1">
      <c r="A22" s="21" t="inlineStr"/>
      <c r="B22" s="22" t="inlineStr"/>
      <c r="C22" s="17" t="n"/>
      <c r="D22" s="18">
        <f>IF(C22="","",ROUND(C22/155,0))</f>
        <v/>
      </c>
      <c r="E22" s="17" t="n"/>
      <c r="F22" s="18">
        <f>IF(E22="","",ROUND(E22/155,0))</f>
        <v/>
      </c>
      <c r="G22" s="17" t="n"/>
      <c r="H22" s="18">
        <f>IF(G22="","",ROUND(G22/155,0))</f>
        <v/>
      </c>
      <c r="I22" s="19">
        <f>C22+E22+G22</f>
        <v/>
      </c>
      <c r="J22" s="18">
        <f>IF(I22=0,"",ROUND(I22/155,0))</f>
        <v/>
      </c>
      <c r="K22" s="20" t="n"/>
    </row>
    <row r="23" ht="18" customHeight="1">
      <c r="A23" s="15" t="inlineStr"/>
      <c r="B23" s="16" t="inlineStr"/>
      <c r="C23" s="17" t="n"/>
      <c r="D23" s="18">
        <f>IF(C23="","",ROUND(C23/155,0))</f>
        <v/>
      </c>
      <c r="E23" s="17" t="n"/>
      <c r="F23" s="18">
        <f>IF(E23="","",ROUND(E23/155,0))</f>
        <v/>
      </c>
      <c r="G23" s="17" t="n"/>
      <c r="H23" s="18">
        <f>IF(G23="","",ROUND(G23/155,0))</f>
        <v/>
      </c>
      <c r="I23" s="19">
        <f>C23+E23+G23</f>
        <v/>
      </c>
      <c r="J23" s="18">
        <f>IF(I23=0,"",ROUND(I23/155,0))</f>
        <v/>
      </c>
      <c r="K23" s="20" t="n"/>
    </row>
    <row r="24" ht="18" customHeight="1">
      <c r="A24" s="21" t="inlineStr"/>
      <c r="B24" s="22" t="inlineStr"/>
      <c r="C24" s="17" t="n"/>
      <c r="D24" s="18">
        <f>IF(C24="","",ROUND(C24/155,0))</f>
        <v/>
      </c>
      <c r="E24" s="17" t="n"/>
      <c r="F24" s="18">
        <f>IF(E24="","",ROUND(E24/155,0))</f>
        <v/>
      </c>
      <c r="G24" s="17" t="n"/>
      <c r="H24" s="18">
        <f>IF(G24="","",ROUND(G24/155,0))</f>
        <v/>
      </c>
      <c r="I24" s="19">
        <f>C24+E24+G24</f>
        <v/>
      </c>
      <c r="J24" s="18">
        <f>IF(I24=0,"",ROUND(I24/155,0))</f>
        <v/>
      </c>
      <c r="K24" s="20" t="n"/>
    </row>
    <row r="25" ht="18" customHeight="1">
      <c r="A25" s="15" t="inlineStr"/>
      <c r="B25" s="16" t="inlineStr"/>
      <c r="C25" s="17" t="n"/>
      <c r="D25" s="18">
        <f>IF(C25="","",ROUND(C25/155,0))</f>
        <v/>
      </c>
      <c r="E25" s="17" t="n"/>
      <c r="F25" s="18">
        <f>IF(E25="","",ROUND(E25/155,0))</f>
        <v/>
      </c>
      <c r="G25" s="17" t="n"/>
      <c r="H25" s="18">
        <f>IF(G25="","",ROUND(G25/155,0))</f>
        <v/>
      </c>
      <c r="I25" s="19">
        <f>C25+E25+G25</f>
        <v/>
      </c>
      <c r="J25" s="18">
        <f>IF(I25=0,"",ROUND(I25/155,0))</f>
        <v/>
      </c>
      <c r="K25" s="20" t="n"/>
    </row>
    <row r="26" ht="18" customHeight="1">
      <c r="A26" s="21" t="inlineStr"/>
      <c r="B26" s="22" t="inlineStr"/>
      <c r="C26" s="17" t="n"/>
      <c r="D26" s="18">
        <f>IF(C26="","",ROUND(C26/155,0))</f>
        <v/>
      </c>
      <c r="E26" s="17" t="n"/>
      <c r="F26" s="18">
        <f>IF(E26="","",ROUND(E26/155,0))</f>
        <v/>
      </c>
      <c r="G26" s="17" t="n"/>
      <c r="H26" s="18">
        <f>IF(G26="","",ROUND(G26/155,0))</f>
        <v/>
      </c>
      <c r="I26" s="19">
        <f>C26+E26+G26</f>
        <v/>
      </c>
      <c r="J26" s="18">
        <f>IF(I26=0,"",ROUND(I26/155,0))</f>
        <v/>
      </c>
      <c r="K26" s="20" t="n"/>
    </row>
    <row r="27" ht="18" customHeight="1">
      <c r="A27" s="15" t="inlineStr"/>
      <c r="B27" s="16" t="inlineStr"/>
      <c r="C27" s="17" t="n"/>
      <c r="D27" s="18">
        <f>IF(C27="","",ROUND(C27/155,0))</f>
        <v/>
      </c>
      <c r="E27" s="17" t="n"/>
      <c r="F27" s="18">
        <f>IF(E27="","",ROUND(E27/155,0))</f>
        <v/>
      </c>
      <c r="G27" s="17" t="n"/>
      <c r="H27" s="18">
        <f>IF(G27="","",ROUND(G27/155,0))</f>
        <v/>
      </c>
      <c r="I27" s="19">
        <f>C27+E27+G27</f>
        <v/>
      </c>
      <c r="J27" s="18">
        <f>IF(I27=0,"",ROUND(I27/155,0))</f>
        <v/>
      </c>
      <c r="K27" s="20" t="n"/>
    </row>
    <row r="28" ht="18" customHeight="1">
      <c r="A28" s="21" t="inlineStr"/>
      <c r="B28" s="22" t="inlineStr"/>
      <c r="C28" s="17" t="n"/>
      <c r="D28" s="18">
        <f>IF(C28="","",ROUND(C28/155,0))</f>
        <v/>
      </c>
      <c r="E28" s="17" t="n"/>
      <c r="F28" s="18">
        <f>IF(E28="","",ROUND(E28/155,0))</f>
        <v/>
      </c>
      <c r="G28" s="17" t="n"/>
      <c r="H28" s="18">
        <f>IF(G28="","",ROUND(G28/155,0))</f>
        <v/>
      </c>
      <c r="I28" s="19">
        <f>C28+E28+G28</f>
        <v/>
      </c>
      <c r="J28" s="18">
        <f>IF(I28=0,"",ROUND(I28/155,0))</f>
        <v/>
      </c>
      <c r="K28" s="20" t="n"/>
    </row>
    <row r="29" ht="22" customHeight="1">
      <c r="A29" s="23" t="inlineStr">
        <is>
          <t>Section 2 Subtotal — Detached Outreach</t>
        </is>
      </c>
      <c r="B29" s="24" t="inlineStr"/>
      <c r="C29" s="25">
        <f>SUM(C21:C28)</f>
        <v/>
      </c>
      <c r="D29" s="26">
        <f>ROUND(C29/155,0)</f>
        <v/>
      </c>
      <c r="E29" s="25">
        <f>SUM(E21:E28)</f>
        <v/>
      </c>
      <c r="F29" s="26">
        <f>ROUND(E29/155,0)</f>
        <v/>
      </c>
      <c r="G29" s="25">
        <f>SUM(G21:G28)</f>
        <v/>
      </c>
      <c r="H29" s="26">
        <f>ROUND(G29/155,0)</f>
        <v/>
      </c>
      <c r="I29" s="25">
        <f>SUM(I21:I28)</f>
        <v/>
      </c>
      <c r="J29" s="26">
        <f>ROUND(I29/155,0)</f>
        <v/>
      </c>
      <c r="K29" s="24" t="n"/>
    </row>
    <row r="30" ht="22" customHeight="1">
      <c r="A30" s="14" t="inlineStr">
        <is>
          <t>SECTION 3 — Rescue and Night Shelter</t>
        </is>
      </c>
      <c r="B30" s="2" t="n"/>
      <c r="C30" s="2" t="n"/>
      <c r="D30" s="2" t="n"/>
      <c r="E30" s="2" t="n"/>
      <c r="F30" s="2" t="n"/>
      <c r="G30" s="2" t="n"/>
      <c r="H30" s="2" t="n"/>
      <c r="I30" s="2" t="n"/>
      <c r="J30" s="2" t="n"/>
      <c r="K30" s="2" t="n"/>
    </row>
    <row r="31" ht="32" customHeight="1">
      <c r="A31" s="11" t="inlineStr">
        <is>
          <t>Include all costs for operating the shelter. State average occupancy assumptions in the Notes column for food and utilities. For Year 1, you may include one-off setup costs for bedding and equipment; Years 2 and 3 should reflect maintenance only.</t>
        </is>
      </c>
      <c r="B31" s="10" t="n"/>
      <c r="C31" s="10" t="n"/>
      <c r="D31" s="10" t="n"/>
      <c r="E31" s="10" t="n"/>
      <c r="F31" s="10" t="n"/>
      <c r="G31" s="10" t="n"/>
      <c r="H31" s="10" t="n"/>
      <c r="I31" s="10" t="n"/>
      <c r="J31" s="10" t="n"/>
      <c r="K31" s="10" t="n"/>
    </row>
    <row r="32" ht="18" customHeight="1">
      <c r="A32" s="15" t="inlineStr"/>
      <c r="B32" s="16" t="inlineStr"/>
      <c r="C32" s="17" t="n"/>
      <c r="D32" s="18">
        <f>IF(C32="","",ROUND(C32/155,0))</f>
        <v/>
      </c>
      <c r="E32" s="17" t="n"/>
      <c r="F32" s="18">
        <f>IF(E32="","",ROUND(E32/155,0))</f>
        <v/>
      </c>
      <c r="G32" s="17" t="n"/>
      <c r="H32" s="18">
        <f>IF(G32="","",ROUND(G32/155,0))</f>
        <v/>
      </c>
      <c r="I32" s="19">
        <f>C32+E32+G32</f>
        <v/>
      </c>
      <c r="J32" s="18">
        <f>IF(I32=0,"",ROUND(I32/155,0))</f>
        <v/>
      </c>
      <c r="K32" s="20" t="n"/>
    </row>
    <row r="33" ht="18" customHeight="1">
      <c r="A33" s="21" t="inlineStr"/>
      <c r="B33" s="22" t="inlineStr"/>
      <c r="C33" s="17" t="n"/>
      <c r="D33" s="18">
        <f>IF(C33="","",ROUND(C33/155,0))</f>
        <v/>
      </c>
      <c r="E33" s="17" t="n"/>
      <c r="F33" s="18">
        <f>IF(E33="","",ROUND(E33/155,0))</f>
        <v/>
      </c>
      <c r="G33" s="17" t="n"/>
      <c r="H33" s="18">
        <f>IF(G33="","",ROUND(G33/155,0))</f>
        <v/>
      </c>
      <c r="I33" s="19">
        <f>C33+E33+G33</f>
        <v/>
      </c>
      <c r="J33" s="18">
        <f>IF(I33=0,"",ROUND(I33/155,0))</f>
        <v/>
      </c>
      <c r="K33" s="20" t="n"/>
    </row>
    <row r="34" ht="18" customHeight="1">
      <c r="A34" s="15" t="inlineStr"/>
      <c r="B34" s="16" t="inlineStr"/>
      <c r="C34" s="17" t="n"/>
      <c r="D34" s="18">
        <f>IF(C34="","",ROUND(C34/155,0))</f>
        <v/>
      </c>
      <c r="E34" s="17" t="n"/>
      <c r="F34" s="18">
        <f>IF(E34="","",ROUND(E34/155,0))</f>
        <v/>
      </c>
      <c r="G34" s="17" t="n"/>
      <c r="H34" s="18">
        <f>IF(G34="","",ROUND(G34/155,0))</f>
        <v/>
      </c>
      <c r="I34" s="19">
        <f>C34+E34+G34</f>
        <v/>
      </c>
      <c r="J34" s="18">
        <f>IF(I34=0,"",ROUND(I34/155,0))</f>
        <v/>
      </c>
      <c r="K34" s="20" t="n"/>
    </row>
    <row r="35" ht="18" customHeight="1">
      <c r="A35" s="21" t="inlineStr"/>
      <c r="B35" s="22" t="inlineStr"/>
      <c r="C35" s="17" t="n"/>
      <c r="D35" s="18">
        <f>IF(C35="","",ROUND(C35/155,0))</f>
        <v/>
      </c>
      <c r="E35" s="17" t="n"/>
      <c r="F35" s="18">
        <f>IF(E35="","",ROUND(E35/155,0))</f>
        <v/>
      </c>
      <c r="G35" s="17" t="n"/>
      <c r="H35" s="18">
        <f>IF(G35="","",ROUND(G35/155,0))</f>
        <v/>
      </c>
      <c r="I35" s="19">
        <f>C35+E35+G35</f>
        <v/>
      </c>
      <c r="J35" s="18">
        <f>IF(I35=0,"",ROUND(I35/155,0))</f>
        <v/>
      </c>
      <c r="K35" s="20" t="n"/>
    </row>
    <row r="36" ht="18" customHeight="1">
      <c r="A36" s="15" t="inlineStr"/>
      <c r="B36" s="16" t="inlineStr"/>
      <c r="C36" s="17" t="n"/>
      <c r="D36" s="18">
        <f>IF(C36="","",ROUND(C36/155,0))</f>
        <v/>
      </c>
      <c r="E36" s="17" t="n"/>
      <c r="F36" s="18">
        <f>IF(E36="","",ROUND(E36/155,0))</f>
        <v/>
      </c>
      <c r="G36" s="17" t="n"/>
      <c r="H36" s="18">
        <f>IF(G36="","",ROUND(G36/155,0))</f>
        <v/>
      </c>
      <c r="I36" s="19">
        <f>C36+E36+G36</f>
        <v/>
      </c>
      <c r="J36" s="18">
        <f>IF(I36=0,"",ROUND(I36/155,0))</f>
        <v/>
      </c>
      <c r="K36" s="20" t="n"/>
    </row>
    <row r="37" ht="18" customHeight="1">
      <c r="A37" s="21" t="inlineStr"/>
      <c r="B37" s="22" t="inlineStr"/>
      <c r="C37" s="17" t="n"/>
      <c r="D37" s="18">
        <f>IF(C37="","",ROUND(C37/155,0))</f>
        <v/>
      </c>
      <c r="E37" s="17" t="n"/>
      <c r="F37" s="18">
        <f>IF(E37="","",ROUND(E37/155,0))</f>
        <v/>
      </c>
      <c r="G37" s="17" t="n"/>
      <c r="H37" s="18">
        <f>IF(G37="","",ROUND(G37/155,0))</f>
        <v/>
      </c>
      <c r="I37" s="19">
        <f>C37+E37+G37</f>
        <v/>
      </c>
      <c r="J37" s="18">
        <f>IF(I37=0,"",ROUND(I37/155,0))</f>
        <v/>
      </c>
      <c r="K37" s="20" t="n"/>
    </row>
    <row r="38" ht="18" customHeight="1">
      <c r="A38" s="15" t="inlineStr"/>
      <c r="B38" s="16" t="inlineStr"/>
      <c r="C38" s="17" t="n"/>
      <c r="D38" s="18">
        <f>IF(C38="","",ROUND(C38/155,0))</f>
        <v/>
      </c>
      <c r="E38" s="17" t="n"/>
      <c r="F38" s="18">
        <f>IF(E38="","",ROUND(E38/155,0))</f>
        <v/>
      </c>
      <c r="G38" s="17" t="n"/>
      <c r="H38" s="18">
        <f>IF(G38="","",ROUND(G38/155,0))</f>
        <v/>
      </c>
      <c r="I38" s="19">
        <f>C38+E38+G38</f>
        <v/>
      </c>
      <c r="J38" s="18">
        <f>IF(I38=0,"",ROUND(I38/155,0))</f>
        <v/>
      </c>
      <c r="K38" s="20" t="n"/>
    </row>
    <row r="39" ht="18" customHeight="1">
      <c r="A39" s="21" t="inlineStr"/>
      <c r="B39" s="22" t="inlineStr"/>
      <c r="C39" s="17" t="n"/>
      <c r="D39" s="18">
        <f>IF(C39="","",ROUND(C39/155,0))</f>
        <v/>
      </c>
      <c r="E39" s="17" t="n"/>
      <c r="F39" s="18">
        <f>IF(E39="","",ROUND(E39/155,0))</f>
        <v/>
      </c>
      <c r="G39" s="17" t="n"/>
      <c r="H39" s="18">
        <f>IF(G39="","",ROUND(G39/155,0))</f>
        <v/>
      </c>
      <c r="I39" s="19">
        <f>C39+E39+G39</f>
        <v/>
      </c>
      <c r="J39" s="18">
        <f>IF(I39=0,"",ROUND(I39/155,0))</f>
        <v/>
      </c>
      <c r="K39" s="20" t="n"/>
    </row>
    <row r="40" ht="18" customHeight="1">
      <c r="A40" s="15" t="inlineStr"/>
      <c r="B40" s="16" t="inlineStr"/>
      <c r="C40" s="17" t="n"/>
      <c r="D40" s="18">
        <f>IF(C40="","",ROUND(C40/155,0))</f>
        <v/>
      </c>
      <c r="E40" s="17" t="n"/>
      <c r="F40" s="18">
        <f>IF(E40="","",ROUND(E40/155,0))</f>
        <v/>
      </c>
      <c r="G40" s="17" t="n"/>
      <c r="H40" s="18">
        <f>IF(G40="","",ROUND(G40/155,0))</f>
        <v/>
      </c>
      <c r="I40" s="19">
        <f>C40+E40+G40</f>
        <v/>
      </c>
      <c r="J40" s="18">
        <f>IF(I40=0,"",ROUND(I40/155,0))</f>
        <v/>
      </c>
      <c r="K40" s="20" t="n"/>
    </row>
    <row r="41" ht="18" customHeight="1">
      <c r="A41" s="21" t="inlineStr"/>
      <c r="B41" s="22" t="inlineStr"/>
      <c r="C41" s="17" t="n"/>
      <c r="D41" s="18">
        <f>IF(C41="","",ROUND(C41/155,0))</f>
        <v/>
      </c>
      <c r="E41" s="17" t="n"/>
      <c r="F41" s="18">
        <f>IF(E41="","",ROUND(E41/155,0))</f>
        <v/>
      </c>
      <c r="G41" s="17" t="n"/>
      <c r="H41" s="18">
        <f>IF(G41="","",ROUND(G41/155,0))</f>
        <v/>
      </c>
      <c r="I41" s="19">
        <f>C41+E41+G41</f>
        <v/>
      </c>
      <c r="J41" s="18">
        <f>IF(I41=0,"",ROUND(I41/155,0))</f>
        <v/>
      </c>
      <c r="K41" s="20" t="n"/>
    </row>
    <row r="42" ht="18" customHeight="1">
      <c r="A42" s="15" t="inlineStr"/>
      <c r="B42" s="16" t="inlineStr"/>
      <c r="C42" s="17" t="n"/>
      <c r="D42" s="18">
        <f>IF(C42="","",ROUND(C42/155,0))</f>
        <v/>
      </c>
      <c r="E42" s="17" t="n"/>
      <c r="F42" s="18">
        <f>IF(E42="","",ROUND(E42/155,0))</f>
        <v/>
      </c>
      <c r="G42" s="17" t="n"/>
      <c r="H42" s="18">
        <f>IF(G42="","",ROUND(G42/155,0))</f>
        <v/>
      </c>
      <c r="I42" s="19">
        <f>C42+E42+G42</f>
        <v/>
      </c>
      <c r="J42" s="18">
        <f>IF(I42=0,"",ROUND(I42/155,0))</f>
        <v/>
      </c>
      <c r="K42" s="20" t="n"/>
    </row>
    <row r="43" ht="18" customHeight="1">
      <c r="A43" s="21" t="inlineStr"/>
      <c r="B43" s="22" t="inlineStr"/>
      <c r="C43" s="17" t="n"/>
      <c r="D43" s="18">
        <f>IF(C43="","",ROUND(C43/155,0))</f>
        <v/>
      </c>
      <c r="E43" s="17" t="n"/>
      <c r="F43" s="18">
        <f>IF(E43="","",ROUND(E43/155,0))</f>
        <v/>
      </c>
      <c r="G43" s="17" t="n"/>
      <c r="H43" s="18">
        <f>IF(G43="","",ROUND(G43/155,0))</f>
        <v/>
      </c>
      <c r="I43" s="19">
        <f>C43+E43+G43</f>
        <v/>
      </c>
      <c r="J43" s="18">
        <f>IF(I43=0,"",ROUND(I43/155,0))</f>
        <v/>
      </c>
      <c r="K43" s="20" t="n"/>
    </row>
    <row r="44" ht="18" customHeight="1">
      <c r="A44" s="15" t="inlineStr"/>
      <c r="B44" s="16" t="inlineStr"/>
      <c r="C44" s="17" t="n"/>
      <c r="D44" s="18">
        <f>IF(C44="","",ROUND(C44/155,0))</f>
        <v/>
      </c>
      <c r="E44" s="17" t="n"/>
      <c r="F44" s="18">
        <f>IF(E44="","",ROUND(E44/155,0))</f>
        <v/>
      </c>
      <c r="G44" s="17" t="n"/>
      <c r="H44" s="18">
        <f>IF(G44="","",ROUND(G44/155,0))</f>
        <v/>
      </c>
      <c r="I44" s="19">
        <f>C44+E44+G44</f>
        <v/>
      </c>
      <c r="J44" s="18">
        <f>IF(I44=0,"",ROUND(I44/155,0))</f>
        <v/>
      </c>
      <c r="K44" s="20" t="n"/>
    </row>
    <row r="45" ht="22" customHeight="1">
      <c r="A45" s="23" t="inlineStr">
        <is>
          <t>Section 3 Subtotal — Rescue and Night Shelter</t>
        </is>
      </c>
      <c r="B45" s="24" t="inlineStr"/>
      <c r="C45" s="25">
        <f>SUM(C32:C44)</f>
        <v/>
      </c>
      <c r="D45" s="26">
        <f>ROUND(C45/155,0)</f>
        <v/>
      </c>
      <c r="E45" s="25">
        <f>SUM(E32:E44)</f>
        <v/>
      </c>
      <c r="F45" s="26">
        <f>ROUND(E45/155,0)</f>
        <v/>
      </c>
      <c r="G45" s="25">
        <f>SUM(G32:G44)</f>
        <v/>
      </c>
      <c r="H45" s="26">
        <f>ROUND(G45/155,0)</f>
        <v/>
      </c>
      <c r="I45" s="25">
        <f>SUM(I32:I44)</f>
        <v/>
      </c>
      <c r="J45" s="26">
        <f>ROUND(I45/155,0)</f>
        <v/>
      </c>
      <c r="K45" s="24" t="n"/>
    </row>
    <row r="46" ht="22" customHeight="1">
      <c r="A46" s="14" t="inlineStr">
        <is>
          <t>SECTION 4 — AKASH Open-Air School</t>
        </is>
      </c>
      <c r="B46" s="2" t="n"/>
      <c r="C46" s="2" t="n"/>
      <c r="D46" s="2" t="n"/>
      <c r="E46" s="2" t="n"/>
      <c r="F46" s="2" t="n"/>
      <c r="G46" s="2" t="n"/>
      <c r="H46" s="2" t="n"/>
      <c r="I46" s="2" t="n"/>
      <c r="J46" s="2" t="n"/>
      <c r="K46" s="2" t="n"/>
    </row>
    <row r="47" ht="32" customHeight="1">
      <c r="A47" s="11" t="inlineStr">
        <is>
          <t>AKASH sessions are informal and delivered twice per week. Costs should reflect sessional arrangements, not full-time salaries. State the number of teachers, sessions per week and weeks per year in the Basis/unit column.</t>
        </is>
      </c>
      <c r="B47" s="10" t="n"/>
      <c r="C47" s="10" t="n"/>
      <c r="D47" s="10" t="n"/>
      <c r="E47" s="10" t="n"/>
      <c r="F47" s="10" t="n"/>
      <c r="G47" s="10" t="n"/>
      <c r="H47" s="10" t="n"/>
      <c r="I47" s="10" t="n"/>
      <c r="J47" s="10" t="n"/>
      <c r="K47" s="10" t="n"/>
    </row>
    <row r="48" ht="18" customHeight="1">
      <c r="A48" s="15" t="inlineStr"/>
      <c r="B48" s="16" t="inlineStr"/>
      <c r="C48" s="17" t="n"/>
      <c r="D48" s="18">
        <f>IF(C48="","",ROUND(C48/155,0))</f>
        <v/>
      </c>
      <c r="E48" s="17" t="n"/>
      <c r="F48" s="18">
        <f>IF(E48="","",ROUND(E48/155,0))</f>
        <v/>
      </c>
      <c r="G48" s="17" t="n"/>
      <c r="H48" s="18">
        <f>IF(G48="","",ROUND(G48/155,0))</f>
        <v/>
      </c>
      <c r="I48" s="19">
        <f>C48+E48+G48</f>
        <v/>
      </c>
      <c r="J48" s="18">
        <f>IF(I48=0,"",ROUND(I48/155,0))</f>
        <v/>
      </c>
      <c r="K48" s="20" t="n"/>
    </row>
    <row r="49" ht="18" customHeight="1">
      <c r="A49" s="21" t="inlineStr"/>
      <c r="B49" s="22" t="inlineStr"/>
      <c r="C49" s="17" t="n"/>
      <c r="D49" s="18">
        <f>IF(C49="","",ROUND(C49/155,0))</f>
        <v/>
      </c>
      <c r="E49" s="17" t="n"/>
      <c r="F49" s="18">
        <f>IF(E49="","",ROUND(E49/155,0))</f>
        <v/>
      </c>
      <c r="G49" s="17" t="n"/>
      <c r="H49" s="18">
        <f>IF(G49="","",ROUND(G49/155,0))</f>
        <v/>
      </c>
      <c r="I49" s="19">
        <f>C49+E49+G49</f>
        <v/>
      </c>
      <c r="J49" s="18">
        <f>IF(I49=0,"",ROUND(I49/155,0))</f>
        <v/>
      </c>
      <c r="K49" s="20" t="n"/>
    </row>
    <row r="50" ht="18" customHeight="1">
      <c r="A50" s="15" t="inlineStr"/>
      <c r="B50" s="16" t="inlineStr"/>
      <c r="C50" s="17" t="n"/>
      <c r="D50" s="18">
        <f>IF(C50="","",ROUND(C50/155,0))</f>
        <v/>
      </c>
      <c r="E50" s="17" t="n"/>
      <c r="F50" s="18">
        <f>IF(E50="","",ROUND(E50/155,0))</f>
        <v/>
      </c>
      <c r="G50" s="17" t="n"/>
      <c r="H50" s="18">
        <f>IF(G50="","",ROUND(G50/155,0))</f>
        <v/>
      </c>
      <c r="I50" s="19">
        <f>C50+E50+G50</f>
        <v/>
      </c>
      <c r="J50" s="18">
        <f>IF(I50=0,"",ROUND(I50/155,0))</f>
        <v/>
      </c>
      <c r="K50" s="20" t="n"/>
    </row>
    <row r="51" ht="18" customHeight="1">
      <c r="A51" s="21" t="inlineStr"/>
      <c r="B51" s="22" t="inlineStr"/>
      <c r="C51" s="17" t="n"/>
      <c r="D51" s="18">
        <f>IF(C51="","",ROUND(C51/155,0))</f>
        <v/>
      </c>
      <c r="E51" s="17" t="n"/>
      <c r="F51" s="18">
        <f>IF(E51="","",ROUND(E51/155,0))</f>
        <v/>
      </c>
      <c r="G51" s="17" t="n"/>
      <c r="H51" s="18">
        <f>IF(G51="","",ROUND(G51/155,0))</f>
        <v/>
      </c>
      <c r="I51" s="19">
        <f>C51+E51+G51</f>
        <v/>
      </c>
      <c r="J51" s="18">
        <f>IF(I51=0,"",ROUND(I51/155,0))</f>
        <v/>
      </c>
      <c r="K51" s="20" t="n"/>
    </row>
    <row r="52" ht="18" customHeight="1">
      <c r="A52" s="15" t="inlineStr"/>
      <c r="B52" s="16" t="inlineStr"/>
      <c r="C52" s="17" t="n"/>
      <c r="D52" s="18">
        <f>IF(C52="","",ROUND(C52/155,0))</f>
        <v/>
      </c>
      <c r="E52" s="17" t="n"/>
      <c r="F52" s="18">
        <f>IF(E52="","",ROUND(E52/155,0))</f>
        <v/>
      </c>
      <c r="G52" s="17" t="n"/>
      <c r="H52" s="18">
        <f>IF(G52="","",ROUND(G52/155,0))</f>
        <v/>
      </c>
      <c r="I52" s="19">
        <f>C52+E52+G52</f>
        <v/>
      </c>
      <c r="J52" s="18">
        <f>IF(I52=0,"",ROUND(I52/155,0))</f>
        <v/>
      </c>
      <c r="K52" s="20" t="n"/>
    </row>
    <row r="53" ht="22" customHeight="1">
      <c r="A53" s="23" t="inlineStr">
        <is>
          <t>Section 4 Subtotal — AKASH Open-Air School</t>
        </is>
      </c>
      <c r="B53" s="24" t="inlineStr"/>
      <c r="C53" s="25">
        <f>SUM(C48:C52)</f>
        <v/>
      </c>
      <c r="D53" s="26">
        <f>ROUND(C53/155,0)</f>
        <v/>
      </c>
      <c r="E53" s="25">
        <f>SUM(E48:E52)</f>
        <v/>
      </c>
      <c r="F53" s="26">
        <f>ROUND(E53/155,0)</f>
        <v/>
      </c>
      <c r="G53" s="25">
        <f>SUM(G48:G52)</f>
        <v/>
      </c>
      <c r="H53" s="26">
        <f>ROUND(G53/155,0)</f>
        <v/>
      </c>
      <c r="I53" s="25">
        <f>SUM(I48:I52)</f>
        <v/>
      </c>
      <c r="J53" s="26">
        <f>ROUND(I53/155,0)</f>
        <v/>
      </c>
      <c r="K53" s="24" t="n"/>
    </row>
    <row r="54" ht="22" customHeight="1">
      <c r="A54" s="14" t="inlineStr">
        <is>
          <t>SECTION 5 — Ambassador, Research and Awareness Programme</t>
        </is>
      </c>
      <c r="B54" s="2" t="n"/>
      <c r="C54" s="2" t="n"/>
      <c r="D54" s="2" t="n"/>
      <c r="E54" s="2" t="n"/>
      <c r="F54" s="2" t="n"/>
      <c r="G54" s="2" t="n"/>
      <c r="H54" s="2" t="n"/>
      <c r="I54" s="2" t="n"/>
      <c r="J54" s="2" t="n"/>
      <c r="K54" s="2" t="n"/>
    </row>
    <row r="55" ht="36" customHeight="1">
      <c r="A55" s="11" t="inlineStr">
        <is>
          <t>Year 1: 100 Super Ambassadors. Year 2: 125. Year 3: 150. Each ambassador commits to training at least 5 local people after returning to their district. Costs must reflect actual numbers per year. State accommodation and catering assumptions in the Notes column.</t>
        </is>
      </c>
      <c r="B55" s="10" t="n"/>
      <c r="C55" s="10" t="n"/>
      <c r="D55" s="10" t="n"/>
      <c r="E55" s="10" t="n"/>
      <c r="F55" s="10" t="n"/>
      <c r="G55" s="10" t="n"/>
      <c r="H55" s="10" t="n"/>
      <c r="I55" s="10" t="n"/>
      <c r="J55" s="10" t="n"/>
      <c r="K55" s="10" t="n"/>
    </row>
    <row r="56" ht="18" customHeight="1">
      <c r="A56" s="15" t="inlineStr"/>
      <c r="B56" s="16" t="inlineStr"/>
      <c r="C56" s="17" t="n"/>
      <c r="D56" s="18">
        <f>IF(C56="","",ROUND(C56/155,0))</f>
        <v/>
      </c>
      <c r="E56" s="17" t="n"/>
      <c r="F56" s="18">
        <f>IF(E56="","",ROUND(E56/155,0))</f>
        <v/>
      </c>
      <c r="G56" s="17" t="n"/>
      <c r="H56" s="18">
        <f>IF(G56="","",ROUND(G56/155,0))</f>
        <v/>
      </c>
      <c r="I56" s="19">
        <f>C56+E56+G56</f>
        <v/>
      </c>
      <c r="J56" s="18">
        <f>IF(I56=0,"",ROUND(I56/155,0))</f>
        <v/>
      </c>
      <c r="K56" s="20" t="n"/>
    </row>
    <row r="57" ht="18" customHeight="1">
      <c r="A57" s="21" t="inlineStr"/>
      <c r="B57" s="22" t="inlineStr"/>
      <c r="C57" s="17" t="n"/>
      <c r="D57" s="18">
        <f>IF(C57="","",ROUND(C57/155,0))</f>
        <v/>
      </c>
      <c r="E57" s="17" t="n"/>
      <c r="F57" s="18">
        <f>IF(E57="","",ROUND(E57/155,0))</f>
        <v/>
      </c>
      <c r="G57" s="17" t="n"/>
      <c r="H57" s="18">
        <f>IF(G57="","",ROUND(G57/155,0))</f>
        <v/>
      </c>
      <c r="I57" s="19">
        <f>C57+E57+G57</f>
        <v/>
      </c>
      <c r="J57" s="18">
        <f>IF(I57=0,"",ROUND(I57/155,0))</f>
        <v/>
      </c>
      <c r="K57" s="20" t="n"/>
    </row>
    <row r="58" ht="18" customHeight="1">
      <c r="A58" s="15" t="inlineStr"/>
      <c r="B58" s="16" t="inlineStr"/>
      <c r="C58" s="17" t="n"/>
      <c r="D58" s="18">
        <f>IF(C58="","",ROUND(C58/155,0))</f>
        <v/>
      </c>
      <c r="E58" s="17" t="n"/>
      <c r="F58" s="18">
        <f>IF(E58="","",ROUND(E58/155,0))</f>
        <v/>
      </c>
      <c r="G58" s="17" t="n"/>
      <c r="H58" s="18">
        <f>IF(G58="","",ROUND(G58/155,0))</f>
        <v/>
      </c>
      <c r="I58" s="19">
        <f>C58+E58+G58</f>
        <v/>
      </c>
      <c r="J58" s="18">
        <f>IF(I58=0,"",ROUND(I58/155,0))</f>
        <v/>
      </c>
      <c r="K58" s="20" t="n"/>
    </row>
    <row r="59" ht="18" customHeight="1">
      <c r="A59" s="21" t="inlineStr"/>
      <c r="B59" s="22" t="inlineStr"/>
      <c r="C59" s="17" t="n"/>
      <c r="D59" s="18">
        <f>IF(C59="","",ROUND(C59/155,0))</f>
        <v/>
      </c>
      <c r="E59" s="17" t="n"/>
      <c r="F59" s="18">
        <f>IF(E59="","",ROUND(E59/155,0))</f>
        <v/>
      </c>
      <c r="G59" s="17" t="n"/>
      <c r="H59" s="18">
        <f>IF(G59="","",ROUND(G59/155,0))</f>
        <v/>
      </c>
      <c r="I59" s="19">
        <f>C59+E59+G59</f>
        <v/>
      </c>
      <c r="J59" s="18">
        <f>IF(I59=0,"",ROUND(I59/155,0))</f>
        <v/>
      </c>
      <c r="K59" s="20" t="n"/>
    </row>
    <row r="60" ht="18" customHeight="1">
      <c r="A60" s="15" t="inlineStr"/>
      <c r="B60" s="16" t="inlineStr"/>
      <c r="C60" s="17" t="n"/>
      <c r="D60" s="18">
        <f>IF(C60="","",ROUND(C60/155,0))</f>
        <v/>
      </c>
      <c r="E60" s="17" t="n"/>
      <c r="F60" s="18">
        <f>IF(E60="","",ROUND(E60/155,0))</f>
        <v/>
      </c>
      <c r="G60" s="17" t="n"/>
      <c r="H60" s="18">
        <f>IF(G60="","",ROUND(G60/155,0))</f>
        <v/>
      </c>
      <c r="I60" s="19">
        <f>C60+E60+G60</f>
        <v/>
      </c>
      <c r="J60" s="18">
        <f>IF(I60=0,"",ROUND(I60/155,0))</f>
        <v/>
      </c>
      <c r="K60" s="20" t="n"/>
    </row>
    <row r="61" ht="18" customHeight="1">
      <c r="A61" s="21" t="inlineStr"/>
      <c r="B61" s="22" t="inlineStr"/>
      <c r="C61" s="17" t="n"/>
      <c r="D61" s="18">
        <f>IF(C61="","",ROUND(C61/155,0))</f>
        <v/>
      </c>
      <c r="E61" s="17" t="n"/>
      <c r="F61" s="18">
        <f>IF(E61="","",ROUND(E61/155,0))</f>
        <v/>
      </c>
      <c r="G61" s="17" t="n"/>
      <c r="H61" s="18">
        <f>IF(G61="","",ROUND(G61/155,0))</f>
        <v/>
      </c>
      <c r="I61" s="19">
        <f>C61+E61+G61</f>
        <v/>
      </c>
      <c r="J61" s="18">
        <f>IF(I61=0,"",ROUND(I61/155,0))</f>
        <v/>
      </c>
      <c r="K61" s="20" t="n"/>
    </row>
    <row r="62" ht="18" customHeight="1">
      <c r="A62" s="15" t="inlineStr"/>
      <c r="B62" s="16" t="inlineStr"/>
      <c r="C62" s="17" t="n"/>
      <c r="D62" s="18">
        <f>IF(C62="","",ROUND(C62/155,0))</f>
        <v/>
      </c>
      <c r="E62" s="17" t="n"/>
      <c r="F62" s="18">
        <f>IF(E62="","",ROUND(E62/155,0))</f>
        <v/>
      </c>
      <c r="G62" s="17" t="n"/>
      <c r="H62" s="18">
        <f>IF(G62="","",ROUND(G62/155,0))</f>
        <v/>
      </c>
      <c r="I62" s="19">
        <f>C62+E62+G62</f>
        <v/>
      </c>
      <c r="J62" s="18">
        <f>IF(I62=0,"",ROUND(I62/155,0))</f>
        <v/>
      </c>
      <c r="K62" s="20" t="n"/>
    </row>
    <row r="63" ht="18" customHeight="1">
      <c r="A63" s="21" t="inlineStr"/>
      <c r="B63" s="22" t="inlineStr"/>
      <c r="C63" s="17" t="n"/>
      <c r="D63" s="18">
        <f>IF(C63="","",ROUND(C63/155,0))</f>
        <v/>
      </c>
      <c r="E63" s="17" t="n"/>
      <c r="F63" s="18">
        <f>IF(E63="","",ROUND(E63/155,0))</f>
        <v/>
      </c>
      <c r="G63" s="17" t="n"/>
      <c r="H63" s="18">
        <f>IF(G63="","",ROUND(G63/155,0))</f>
        <v/>
      </c>
      <c r="I63" s="19">
        <f>C63+E63+G63</f>
        <v/>
      </c>
      <c r="J63" s="18">
        <f>IF(I63=0,"",ROUND(I63/155,0))</f>
        <v/>
      </c>
      <c r="K63" s="20" t="n"/>
    </row>
    <row r="64" ht="18" customHeight="1">
      <c r="A64" s="15" t="inlineStr"/>
      <c r="B64" s="16" t="inlineStr"/>
      <c r="C64" s="17" t="n"/>
      <c r="D64" s="18">
        <f>IF(C64="","",ROUND(C64/155,0))</f>
        <v/>
      </c>
      <c r="E64" s="17" t="n"/>
      <c r="F64" s="18">
        <f>IF(E64="","",ROUND(E64/155,0))</f>
        <v/>
      </c>
      <c r="G64" s="17" t="n"/>
      <c r="H64" s="18">
        <f>IF(G64="","",ROUND(G64/155,0))</f>
        <v/>
      </c>
      <c r="I64" s="19">
        <f>C64+E64+G64</f>
        <v/>
      </c>
      <c r="J64" s="18">
        <f>IF(I64=0,"",ROUND(I64/155,0))</f>
        <v/>
      </c>
      <c r="K64" s="20" t="n"/>
    </row>
    <row r="65" ht="18" customHeight="1">
      <c r="A65" s="21" t="inlineStr"/>
      <c r="B65" s="22" t="inlineStr"/>
      <c r="C65" s="17" t="n"/>
      <c r="D65" s="18">
        <f>IF(C65="","",ROUND(C65/155,0))</f>
        <v/>
      </c>
      <c r="E65" s="17" t="n"/>
      <c r="F65" s="18">
        <f>IF(E65="","",ROUND(E65/155,0))</f>
        <v/>
      </c>
      <c r="G65" s="17" t="n"/>
      <c r="H65" s="18">
        <f>IF(G65="","",ROUND(G65/155,0))</f>
        <v/>
      </c>
      <c r="I65" s="19">
        <f>C65+E65+G65</f>
        <v/>
      </c>
      <c r="J65" s="18">
        <f>IF(I65=0,"",ROUND(I65/155,0))</f>
        <v/>
      </c>
      <c r="K65" s="20" t="n"/>
    </row>
    <row r="66" ht="18" customHeight="1">
      <c r="A66" s="15" t="inlineStr"/>
      <c r="B66" s="16" t="inlineStr"/>
      <c r="C66" s="17" t="n"/>
      <c r="D66" s="18">
        <f>IF(C66="","",ROUND(C66/155,0))</f>
        <v/>
      </c>
      <c r="E66" s="17" t="n"/>
      <c r="F66" s="18">
        <f>IF(E66="","",ROUND(E66/155,0))</f>
        <v/>
      </c>
      <c r="G66" s="17" t="n"/>
      <c r="H66" s="18">
        <f>IF(G66="","",ROUND(G66/155,0))</f>
        <v/>
      </c>
      <c r="I66" s="19">
        <f>C66+E66+G66</f>
        <v/>
      </c>
      <c r="J66" s="18">
        <f>IF(I66=0,"",ROUND(I66/155,0))</f>
        <v/>
      </c>
      <c r="K66" s="20" t="n"/>
    </row>
    <row r="67" ht="22" customHeight="1">
      <c r="A67" s="23" t="inlineStr">
        <is>
          <t>Section 5 Subtotal — Ambassador, Research and Awareness</t>
        </is>
      </c>
      <c r="B67" s="24" t="inlineStr"/>
      <c r="C67" s="25">
        <f>SUM(C56:C66)</f>
        <v/>
      </c>
      <c r="D67" s="26">
        <f>ROUND(C67/155,0)</f>
        <v/>
      </c>
      <c r="E67" s="25">
        <f>SUM(E56:E66)</f>
        <v/>
      </c>
      <c r="F67" s="26">
        <f>ROUND(E67/155,0)</f>
        <v/>
      </c>
      <c r="G67" s="25">
        <f>SUM(G56:G66)</f>
        <v/>
      </c>
      <c r="H67" s="26">
        <f>ROUND(G67/155,0)</f>
        <v/>
      </c>
      <c r="I67" s="25">
        <f>SUM(I56:I66)</f>
        <v/>
      </c>
      <c r="J67" s="26">
        <f>ROUND(I67/155,0)</f>
        <v/>
      </c>
      <c r="K67" s="24" t="n"/>
    </row>
    <row r="68" ht="22" customHeight="1">
      <c r="A68" s="14" t="inlineStr">
        <is>
          <t>SECTION 6 — Collaboration and Networking Briefings</t>
        </is>
      </c>
      <c r="B68" s="2" t="n"/>
      <c r="C68" s="2" t="n"/>
      <c r="D68" s="2" t="n"/>
      <c r="E68" s="2" t="n"/>
      <c r="F68" s="2" t="n"/>
      <c r="G68" s="2" t="n"/>
      <c r="H68" s="2" t="n"/>
      <c r="I68" s="2" t="n"/>
      <c r="J68" s="2" t="n"/>
      <c r="K68" s="2" t="n"/>
    </row>
    <row r="69" ht="28" customHeight="1">
      <c r="A69" s="11" t="inlineStr">
        <is>
          <t>Two informal briefings per year. Costs should reflect modest venue hire and refreshments only. Do not include speaker fees, formal catering or conference-scale expenditure.</t>
        </is>
      </c>
      <c r="B69" s="10" t="n"/>
      <c r="C69" s="10" t="n"/>
      <c r="D69" s="10" t="n"/>
      <c r="E69" s="10" t="n"/>
      <c r="F69" s="10" t="n"/>
      <c r="G69" s="10" t="n"/>
      <c r="H69" s="10" t="n"/>
      <c r="I69" s="10" t="n"/>
      <c r="J69" s="10" t="n"/>
      <c r="K69" s="10" t="n"/>
    </row>
    <row r="70" ht="18" customHeight="1">
      <c r="A70" s="15" t="inlineStr"/>
      <c r="B70" s="16" t="inlineStr"/>
      <c r="C70" s="17" t="n"/>
      <c r="D70" s="18">
        <f>IF(C70="","",ROUND(C70/155,0))</f>
        <v/>
      </c>
      <c r="E70" s="17" t="n"/>
      <c r="F70" s="18">
        <f>IF(E70="","",ROUND(E70/155,0))</f>
        <v/>
      </c>
      <c r="G70" s="17" t="n"/>
      <c r="H70" s="18">
        <f>IF(G70="","",ROUND(G70/155,0))</f>
        <v/>
      </c>
      <c r="I70" s="19">
        <f>C70+E70+G70</f>
        <v/>
      </c>
      <c r="J70" s="18">
        <f>IF(I70=0,"",ROUND(I70/155,0))</f>
        <v/>
      </c>
      <c r="K70" s="20" t="n"/>
    </row>
    <row r="71" ht="18" customHeight="1">
      <c r="A71" s="21" t="inlineStr"/>
      <c r="B71" s="22" t="inlineStr"/>
      <c r="C71" s="17" t="n"/>
      <c r="D71" s="18">
        <f>IF(C71="","",ROUND(C71/155,0))</f>
        <v/>
      </c>
      <c r="E71" s="17" t="n"/>
      <c r="F71" s="18">
        <f>IF(E71="","",ROUND(E71/155,0))</f>
        <v/>
      </c>
      <c r="G71" s="17" t="n"/>
      <c r="H71" s="18">
        <f>IF(G71="","",ROUND(G71/155,0))</f>
        <v/>
      </c>
      <c r="I71" s="19">
        <f>C71+E71+G71</f>
        <v/>
      </c>
      <c r="J71" s="18">
        <f>IF(I71=0,"",ROUND(I71/155,0))</f>
        <v/>
      </c>
      <c r="K71" s="20" t="n"/>
    </row>
    <row r="72" ht="18" customHeight="1">
      <c r="A72" s="15" t="inlineStr"/>
      <c r="B72" s="16" t="inlineStr"/>
      <c r="C72" s="17" t="n"/>
      <c r="D72" s="18">
        <f>IF(C72="","",ROUND(C72/155,0))</f>
        <v/>
      </c>
      <c r="E72" s="17" t="n"/>
      <c r="F72" s="18">
        <f>IF(E72="","",ROUND(E72/155,0))</f>
        <v/>
      </c>
      <c r="G72" s="17" t="n"/>
      <c r="H72" s="18">
        <f>IF(G72="","",ROUND(G72/155,0))</f>
        <v/>
      </c>
      <c r="I72" s="19">
        <f>C72+E72+G72</f>
        <v/>
      </c>
      <c r="J72" s="18">
        <f>IF(I72=0,"",ROUND(I72/155,0))</f>
        <v/>
      </c>
      <c r="K72" s="20" t="n"/>
    </row>
    <row r="73" ht="22" customHeight="1">
      <c r="A73" s="23" t="inlineStr">
        <is>
          <t>Section 6 Subtotal — Collaboration Briefings</t>
        </is>
      </c>
      <c r="B73" s="24" t="inlineStr"/>
      <c r="C73" s="25">
        <f>SUM(C70:C72)</f>
        <v/>
      </c>
      <c r="D73" s="26">
        <f>ROUND(C73/155,0)</f>
        <v/>
      </c>
      <c r="E73" s="25">
        <f>SUM(E70:E72)</f>
        <v/>
      </c>
      <c r="F73" s="26">
        <f>ROUND(E73/155,0)</f>
        <v/>
      </c>
      <c r="G73" s="25">
        <f>SUM(G70:G72)</f>
        <v/>
      </c>
      <c r="H73" s="26">
        <f>ROUND(G73/155,0)</f>
        <v/>
      </c>
      <c r="I73" s="25">
        <f>SUM(I70:I72)</f>
        <v/>
      </c>
      <c r="J73" s="26">
        <f>ROUND(I73/155,0)</f>
        <v/>
      </c>
      <c r="K73" s="24" t="n"/>
    </row>
    <row r="74" ht="22" customHeight="1">
      <c r="A74" s="14" t="inlineStr">
        <is>
          <t>SECTION 7 — Monitoring, Evidence and Reporting</t>
        </is>
      </c>
      <c r="B74" s="2" t="n"/>
      <c r="C74" s="2" t="n"/>
      <c r="D74" s="2" t="n"/>
      <c r="E74" s="2" t="n"/>
      <c r="F74" s="2" t="n"/>
      <c r="G74" s="2" t="n"/>
      <c r="H74" s="2" t="n"/>
      <c r="I74" s="2" t="n"/>
      <c r="J74" s="2" t="n"/>
      <c r="K74" s="2" t="n"/>
    </row>
    <row r="75" ht="28" customHeight="1">
      <c r="A75" s="11" t="inlineStr">
        <is>
          <t>Include costs directly related to monitoring, data collection, verification and reporting to Blackstone Trust. Do not duplicate staff costs already included in Section 1.</t>
        </is>
      </c>
      <c r="B75" s="10" t="n"/>
      <c r="C75" s="10" t="n"/>
      <c r="D75" s="10" t="n"/>
      <c r="E75" s="10" t="n"/>
      <c r="F75" s="10" t="n"/>
      <c r="G75" s="10" t="n"/>
      <c r="H75" s="10" t="n"/>
      <c r="I75" s="10" t="n"/>
      <c r="J75" s="10" t="n"/>
      <c r="K75" s="10" t="n"/>
    </row>
    <row r="76" ht="18" customHeight="1">
      <c r="A76" s="15" t="inlineStr"/>
      <c r="B76" s="16" t="inlineStr"/>
      <c r="C76" s="17" t="n"/>
      <c r="D76" s="18">
        <f>IF(C76="","",ROUND(C76/155,0))</f>
        <v/>
      </c>
      <c r="E76" s="17" t="n"/>
      <c r="F76" s="18">
        <f>IF(E76="","",ROUND(E76/155,0))</f>
        <v/>
      </c>
      <c r="G76" s="17" t="n"/>
      <c r="H76" s="18">
        <f>IF(G76="","",ROUND(G76/155,0))</f>
        <v/>
      </c>
      <c r="I76" s="19">
        <f>C76+E76+G76</f>
        <v/>
      </c>
      <c r="J76" s="18">
        <f>IF(I76=0,"",ROUND(I76/155,0))</f>
        <v/>
      </c>
      <c r="K76" s="20" t="n"/>
    </row>
    <row r="77" ht="18" customHeight="1">
      <c r="A77" s="21" t="inlineStr"/>
      <c r="B77" s="22" t="inlineStr"/>
      <c r="C77" s="17" t="n"/>
      <c r="D77" s="18">
        <f>IF(C77="","",ROUND(C77/155,0))</f>
        <v/>
      </c>
      <c r="E77" s="17" t="n"/>
      <c r="F77" s="18">
        <f>IF(E77="","",ROUND(E77/155,0))</f>
        <v/>
      </c>
      <c r="G77" s="17" t="n"/>
      <c r="H77" s="18">
        <f>IF(G77="","",ROUND(G77/155,0))</f>
        <v/>
      </c>
      <c r="I77" s="19">
        <f>C77+E77+G77</f>
        <v/>
      </c>
      <c r="J77" s="18">
        <f>IF(I77=0,"",ROUND(I77/155,0))</f>
        <v/>
      </c>
      <c r="K77" s="20" t="n"/>
    </row>
    <row r="78" ht="18" customHeight="1">
      <c r="A78" s="15" t="inlineStr"/>
      <c r="B78" s="16" t="inlineStr"/>
      <c r="C78" s="17" t="n"/>
      <c r="D78" s="18">
        <f>IF(C78="","",ROUND(C78/155,0))</f>
        <v/>
      </c>
      <c r="E78" s="17" t="n"/>
      <c r="F78" s="18">
        <f>IF(E78="","",ROUND(E78/155,0))</f>
        <v/>
      </c>
      <c r="G78" s="17" t="n"/>
      <c r="H78" s="18">
        <f>IF(G78="","",ROUND(G78/155,0))</f>
        <v/>
      </c>
      <c r="I78" s="19">
        <f>C78+E78+G78</f>
        <v/>
      </c>
      <c r="J78" s="18">
        <f>IF(I78=0,"",ROUND(I78/155,0))</f>
        <v/>
      </c>
      <c r="K78" s="20" t="n"/>
    </row>
    <row r="79" ht="18" customHeight="1">
      <c r="A79" s="21" t="inlineStr"/>
      <c r="B79" s="22" t="inlineStr"/>
      <c r="C79" s="17" t="n"/>
      <c r="D79" s="18">
        <f>IF(C79="","",ROUND(C79/155,0))</f>
        <v/>
      </c>
      <c r="E79" s="17" t="n"/>
      <c r="F79" s="18">
        <f>IF(E79="","",ROUND(E79/155,0))</f>
        <v/>
      </c>
      <c r="G79" s="17" t="n"/>
      <c r="H79" s="18">
        <f>IF(G79="","",ROUND(G79/155,0))</f>
        <v/>
      </c>
      <c r="I79" s="19">
        <f>C79+E79+G79</f>
        <v/>
      </c>
      <c r="J79" s="18">
        <f>IF(I79=0,"",ROUND(I79/155,0))</f>
        <v/>
      </c>
      <c r="K79" s="20" t="n"/>
    </row>
    <row r="80" ht="18" customHeight="1">
      <c r="A80" s="15" t="inlineStr"/>
      <c r="B80" s="16" t="inlineStr"/>
      <c r="C80" s="17" t="n"/>
      <c r="D80" s="18">
        <f>IF(C80="","",ROUND(C80/155,0))</f>
        <v/>
      </c>
      <c r="E80" s="17" t="n"/>
      <c r="F80" s="18">
        <f>IF(E80="","",ROUND(E80/155,0))</f>
        <v/>
      </c>
      <c r="G80" s="17" t="n"/>
      <c r="H80" s="18">
        <f>IF(G80="","",ROUND(G80/155,0))</f>
        <v/>
      </c>
      <c r="I80" s="19">
        <f>C80+E80+G80</f>
        <v/>
      </c>
      <c r="J80" s="18">
        <f>IF(I80=0,"",ROUND(I80/155,0))</f>
        <v/>
      </c>
      <c r="K80" s="20" t="n"/>
    </row>
    <row r="81" ht="18" customHeight="1">
      <c r="A81" s="21" t="inlineStr"/>
      <c r="B81" s="22" t="inlineStr"/>
      <c r="C81" s="17" t="n"/>
      <c r="D81" s="18">
        <f>IF(C81="","",ROUND(C81/155,0))</f>
        <v/>
      </c>
      <c r="E81" s="17" t="n"/>
      <c r="F81" s="18">
        <f>IF(E81="","",ROUND(E81/155,0))</f>
        <v/>
      </c>
      <c r="G81" s="17" t="n"/>
      <c r="H81" s="18">
        <f>IF(G81="","",ROUND(G81/155,0))</f>
        <v/>
      </c>
      <c r="I81" s="19">
        <f>C81+E81+G81</f>
        <v/>
      </c>
      <c r="J81" s="18">
        <f>IF(I81=0,"",ROUND(I81/155,0))</f>
        <v/>
      </c>
      <c r="K81" s="20" t="n"/>
    </row>
    <row r="82" ht="22" customHeight="1">
      <c r="A82" s="23" t="inlineStr">
        <is>
          <t>Section 7 Subtotal — Monitoring, Evidence and Reporting</t>
        </is>
      </c>
      <c r="B82" s="24" t="inlineStr"/>
      <c r="C82" s="25">
        <f>SUM(C76:C81)</f>
        <v/>
      </c>
      <c r="D82" s="26">
        <f>ROUND(C82/155,0)</f>
        <v/>
      </c>
      <c r="E82" s="25">
        <f>SUM(E76:E81)</f>
        <v/>
      </c>
      <c r="F82" s="26">
        <f>ROUND(E82/155,0)</f>
        <v/>
      </c>
      <c r="G82" s="25">
        <f>SUM(G76:G81)</f>
        <v/>
      </c>
      <c r="H82" s="26">
        <f>ROUND(G82/155,0)</f>
        <v/>
      </c>
      <c r="I82" s="25">
        <f>SUM(I76:I81)</f>
        <v/>
      </c>
      <c r="J82" s="26">
        <f>ROUND(I82/155,0)</f>
        <v/>
      </c>
      <c r="K82" s="24" t="n"/>
    </row>
    <row r="83" ht="8" customHeight="1">
      <c r="A83" s="5" t="inlineStr"/>
      <c r="B83" s="6" t="n"/>
      <c r="C83" s="6" t="n"/>
      <c r="D83" s="6" t="n"/>
      <c r="E83" s="6" t="n"/>
      <c r="F83" s="6" t="n"/>
      <c r="G83" s="6" t="n"/>
      <c r="H83" s="6" t="n"/>
      <c r="I83" s="6" t="n"/>
      <c r="J83" s="6" t="n"/>
      <c r="K83" s="6" t="n"/>
    </row>
    <row r="84" ht="26" customHeight="1">
      <c r="A84" s="27" t="inlineStr">
        <is>
          <t>PROGRAMME TOTAL (Sections 1 to 7)</t>
        </is>
      </c>
      <c r="B84" s="28" t="inlineStr"/>
      <c r="C84" s="29">
        <f>C18+C29+C45+C53+C67+C73+C82</f>
        <v/>
      </c>
      <c r="D84" s="30">
        <f>ROUND(C84/155,0)</f>
        <v/>
      </c>
      <c r="E84" s="29">
        <f>E18+E29+E45+E53+E67+E73+E82</f>
        <v/>
      </c>
      <c r="F84" s="30">
        <f>ROUND(E84/155,0)</f>
        <v/>
      </c>
      <c r="G84" s="29">
        <f>G18+G29+G45+G53+G67+G73+G82</f>
        <v/>
      </c>
      <c r="H84" s="30">
        <f>ROUND(G84/155,0)</f>
        <v/>
      </c>
      <c r="I84" s="29">
        <f>I18+I29+I45+I53+I67+I73+I82</f>
        <v/>
      </c>
      <c r="J84" s="30">
        <f>ROUND(I84/155,0)</f>
        <v/>
      </c>
      <c r="K84" s="28" t="inlineStr"/>
    </row>
    <row r="85" ht="8" customHeight="1">
      <c r="A85" s="5" t="inlineStr"/>
      <c r="B85" s="6" t="n"/>
      <c r="C85" s="6" t="n"/>
      <c r="D85" s="6" t="n"/>
      <c r="E85" s="6" t="n"/>
      <c r="F85" s="6" t="n"/>
      <c r="G85" s="6" t="n"/>
      <c r="H85" s="6" t="n"/>
      <c r="I85" s="6" t="n"/>
      <c r="J85" s="6" t="n"/>
      <c r="K85" s="6" t="n"/>
    </row>
    <row r="86" ht="22" customHeight="1">
      <c r="A86" s="14" t="inlineStr">
        <is>
          <t>SECTION 8 — Administration and Overhead  [MAXIMUM 10% of Programme Total — see guidance below]</t>
        </is>
      </c>
      <c r="B86" s="2" t="n"/>
      <c r="C86" s="2" t="n"/>
      <c r="D86" s="2" t="n"/>
      <c r="E86" s="2" t="n"/>
      <c r="F86" s="2" t="n"/>
      <c r="G86" s="2" t="n"/>
      <c r="H86" s="2" t="n"/>
      <c r="I86" s="2" t="n"/>
      <c r="J86" s="2" t="n"/>
      <c r="K86" s="2" t="n"/>
    </row>
    <row r="87" ht="40" customHeight="1">
      <c r="A87" s="31" t="inlineStr">
        <is>
          <t>MAXIMUM 10% OF PROGRAMME TOTAL (Sections 1–7). If your Section 8 total exceeds 10% of the Programme Total, your Financial Proposal cannot proceed and must be revised before submission. Each line must be justified separately. Vague entries such as “office costs” without a breakdown will not be accepted.</t>
        </is>
      </c>
      <c r="B87" s="32" t="n"/>
      <c r="C87" s="32" t="n"/>
      <c r="D87" s="32" t="n"/>
      <c r="E87" s="32" t="n"/>
      <c r="F87" s="32" t="n"/>
      <c r="G87" s="32" t="n"/>
      <c r="H87" s="32" t="n"/>
      <c r="I87" s="32" t="n"/>
      <c r="J87" s="32" t="n"/>
      <c r="K87" s="32" t="n"/>
    </row>
    <row r="88" ht="36" customHeight="1">
      <c r="A88" s="9" t="inlineStr">
        <is>
          <t>What MAY be included: office rent (only if separate from programme premises and not already counted in Sections 1–7); utilities for administrative workspace; stationery and printing; telephone and internet charges; bank charges and international transfer fees; annual audit and accounts preparation.</t>
        </is>
      </c>
      <c r="B88" s="10" t="n"/>
      <c r="C88" s="10" t="n"/>
      <c r="D88" s="10" t="n"/>
      <c r="E88" s="10" t="n"/>
      <c r="F88" s="10" t="n"/>
      <c r="G88" s="10" t="n"/>
      <c r="H88" s="10" t="n"/>
      <c r="I88" s="10" t="n"/>
      <c r="J88" s="10" t="n"/>
      <c r="K88" s="10" t="n"/>
    </row>
    <row r="89" ht="28" customHeight="1">
      <c r="A89" s="33" t="inlineStr">
        <is>
          <t>What may NOT be included: any salary already counted in Sections 1–7; programme delivery costs of any kind; vehicle costs already counted; depreciation; staff entertainment; hospitality; subcontracting fees (no subcontracting is permitted under this programme).</t>
        </is>
      </c>
      <c r="B89" s="10" t="n"/>
      <c r="C89" s="10" t="n"/>
      <c r="D89" s="10" t="n"/>
      <c r="E89" s="10" t="n"/>
      <c r="F89" s="10" t="n"/>
      <c r="G89" s="10" t="n"/>
      <c r="H89" s="10" t="n"/>
      <c r="I89" s="10" t="n"/>
      <c r="J89" s="10" t="n"/>
      <c r="K89" s="10" t="n"/>
    </row>
    <row r="90" ht="18" customHeight="1">
      <c r="A90" s="15" t="inlineStr"/>
      <c r="B90" s="16" t="inlineStr"/>
      <c r="C90" s="17" t="n"/>
      <c r="D90" s="18">
        <f>IF(C90="","",ROUND(C90/155,0))</f>
        <v/>
      </c>
      <c r="E90" s="17" t="n"/>
      <c r="F90" s="18">
        <f>IF(E90="","",ROUND(E90/155,0))</f>
        <v/>
      </c>
      <c r="G90" s="17" t="n"/>
      <c r="H90" s="18">
        <f>IF(G90="","",ROUND(G90/155,0))</f>
        <v/>
      </c>
      <c r="I90" s="19">
        <f>C90+E90+G90</f>
        <v/>
      </c>
      <c r="J90" s="18">
        <f>IF(I90=0,"",ROUND(I90/155,0))</f>
        <v/>
      </c>
      <c r="K90" s="20" t="n"/>
    </row>
    <row r="91" ht="18" customHeight="1">
      <c r="A91" s="21" t="inlineStr"/>
      <c r="B91" s="22" t="inlineStr"/>
      <c r="C91" s="17" t="n"/>
      <c r="D91" s="18">
        <f>IF(C91="","",ROUND(C91/155,0))</f>
        <v/>
      </c>
      <c r="E91" s="17" t="n"/>
      <c r="F91" s="18">
        <f>IF(E91="","",ROUND(E91/155,0))</f>
        <v/>
      </c>
      <c r="G91" s="17" t="n"/>
      <c r="H91" s="18">
        <f>IF(G91="","",ROUND(G91/155,0))</f>
        <v/>
      </c>
      <c r="I91" s="19">
        <f>C91+E91+G91</f>
        <v/>
      </c>
      <c r="J91" s="18">
        <f>IF(I91=0,"",ROUND(I91/155,0))</f>
        <v/>
      </c>
      <c r="K91" s="20" t="n"/>
    </row>
    <row r="92" ht="18" customHeight="1">
      <c r="A92" s="15" t="inlineStr"/>
      <c r="B92" s="16" t="inlineStr"/>
      <c r="C92" s="17" t="n"/>
      <c r="D92" s="18">
        <f>IF(C92="","",ROUND(C92/155,0))</f>
        <v/>
      </c>
      <c r="E92" s="17" t="n"/>
      <c r="F92" s="18">
        <f>IF(E92="","",ROUND(E92/155,0))</f>
        <v/>
      </c>
      <c r="G92" s="17" t="n"/>
      <c r="H92" s="18">
        <f>IF(G92="","",ROUND(G92/155,0))</f>
        <v/>
      </c>
      <c r="I92" s="19">
        <f>C92+E92+G92</f>
        <v/>
      </c>
      <c r="J92" s="18">
        <f>IF(I92=0,"",ROUND(I92/155,0))</f>
        <v/>
      </c>
      <c r="K92" s="20" t="n"/>
    </row>
    <row r="93" ht="18" customHeight="1">
      <c r="A93" s="21" t="inlineStr"/>
      <c r="B93" s="22" t="inlineStr"/>
      <c r="C93" s="17" t="n"/>
      <c r="D93" s="18">
        <f>IF(C93="","",ROUND(C93/155,0))</f>
        <v/>
      </c>
      <c r="E93" s="17" t="n"/>
      <c r="F93" s="18">
        <f>IF(E93="","",ROUND(E93/155,0))</f>
        <v/>
      </c>
      <c r="G93" s="17" t="n"/>
      <c r="H93" s="18">
        <f>IF(G93="","",ROUND(G93/155,0))</f>
        <v/>
      </c>
      <c r="I93" s="19">
        <f>C93+E93+G93</f>
        <v/>
      </c>
      <c r="J93" s="18">
        <f>IF(I93=0,"",ROUND(I93/155,0))</f>
        <v/>
      </c>
      <c r="K93" s="20" t="n"/>
    </row>
    <row r="94" ht="18" customHeight="1">
      <c r="A94" s="15" t="inlineStr"/>
      <c r="B94" s="16" t="inlineStr"/>
      <c r="C94" s="17" t="n"/>
      <c r="D94" s="18">
        <f>IF(C94="","",ROUND(C94/155,0))</f>
        <v/>
      </c>
      <c r="E94" s="17" t="n"/>
      <c r="F94" s="18">
        <f>IF(E94="","",ROUND(E94/155,0))</f>
        <v/>
      </c>
      <c r="G94" s="17" t="n"/>
      <c r="H94" s="18">
        <f>IF(G94="","",ROUND(G94/155,0))</f>
        <v/>
      </c>
      <c r="I94" s="19">
        <f>C94+E94+G94</f>
        <v/>
      </c>
      <c r="J94" s="18">
        <f>IF(I94=0,"",ROUND(I94/155,0))</f>
        <v/>
      </c>
      <c r="K94" s="20" t="n"/>
    </row>
    <row r="95" ht="22" customHeight="1">
      <c r="A95" s="23" t="inlineStr">
        <is>
          <t>Section 8 Subtotal — Administration and Overhead</t>
        </is>
      </c>
      <c r="B95" s="24" t="inlineStr"/>
      <c r="C95" s="25">
        <f>SUM(C90:C94)</f>
        <v/>
      </c>
      <c r="D95" s="26">
        <f>ROUND(C95/155,0)</f>
        <v/>
      </c>
      <c r="E95" s="25">
        <f>SUM(E90:E94)</f>
        <v/>
      </c>
      <c r="F95" s="26">
        <f>ROUND(E95/155,0)</f>
        <v/>
      </c>
      <c r="G95" s="25">
        <f>SUM(G90:G94)</f>
        <v/>
      </c>
      <c r="H95" s="26">
        <f>ROUND(G95/155,0)</f>
        <v/>
      </c>
      <c r="I95" s="25">
        <f>SUM(I90:I94)</f>
        <v/>
      </c>
      <c r="J95" s="26">
        <f>ROUND(I95/155,0)</f>
        <v/>
      </c>
      <c r="K95" s="24" t="n"/>
    </row>
    <row r="96" ht="8" customHeight="1">
      <c r="A96" s="5" t="inlineStr"/>
      <c r="B96" s="6" t="n"/>
      <c r="C96" s="6" t="n"/>
      <c r="D96" s="6" t="n"/>
      <c r="E96" s="6" t="n"/>
      <c r="F96" s="6" t="n"/>
      <c r="G96" s="6" t="n"/>
      <c r="H96" s="6" t="n"/>
      <c r="I96" s="6" t="n"/>
      <c r="J96" s="6" t="n"/>
      <c r="K96" s="6" t="n"/>
    </row>
    <row r="97" ht="28" customHeight="1">
      <c r="A97" s="34" t="inlineStr">
        <is>
          <t>GRAND TOTAL (Programme + Administration)</t>
        </is>
      </c>
      <c r="B97" s="35" t="inlineStr"/>
      <c r="C97" s="36">
        <f>C84+C95</f>
        <v/>
      </c>
      <c r="D97" s="37">
        <f>ROUND(C97/155,0)</f>
        <v/>
      </c>
      <c r="E97" s="36">
        <f>E84+E95</f>
        <v/>
      </c>
      <c r="F97" s="37">
        <f>ROUND(E97/155,0)</f>
        <v/>
      </c>
      <c r="G97" s="36">
        <f>G84+G95</f>
        <v/>
      </c>
      <c r="H97" s="37">
        <f>ROUND(G97/155,0)</f>
        <v/>
      </c>
      <c r="I97" s="36">
        <f>I84+I95</f>
        <v/>
      </c>
      <c r="J97" s="37">
        <f>ROUND(I97/155,0)</f>
        <v/>
      </c>
      <c r="K97" s="35" t="inlineStr"/>
    </row>
    <row r="98" ht="8" customHeight="1">
      <c r="A98" s="5" t="inlineStr"/>
      <c r="B98" s="6" t="n"/>
      <c r="C98" s="6" t="n"/>
      <c r="D98" s="6" t="n"/>
      <c r="E98" s="6" t="n"/>
      <c r="F98" s="6" t="n"/>
      <c r="G98" s="6" t="n"/>
      <c r="H98" s="6" t="n"/>
      <c r="I98" s="6" t="n"/>
      <c r="J98" s="6" t="n"/>
      <c r="K98" s="6" t="n"/>
    </row>
    <row r="99" ht="20" customHeight="1">
      <c r="A99" s="38" t="inlineStr">
        <is>
          <t>Administration as % of Programme Total (Sections 1–7):</t>
        </is>
      </c>
      <c r="B99" s="39" t="inlineStr"/>
      <c r="C99" s="40">
        <f>IF(C84=0,"-",ROUND(C95/C84*100,1)&amp;"%")</f>
        <v/>
      </c>
      <c r="D99" s="8" t="n"/>
      <c r="E99" s="40">
        <f>IF(E84=0,"-",ROUND(E95/E84*100,1)&amp;"%")</f>
        <v/>
      </c>
      <c r="F99" s="8" t="n"/>
      <c r="G99" s="40">
        <f>IF(G84=0,"-",ROUND(G95/G84*100,1)&amp;"%")</f>
        <v/>
      </c>
      <c r="H99" s="8" t="n"/>
      <c r="I99" s="8" t="n"/>
      <c r="J99" s="8" t="n"/>
      <c r="K99" s="41" t="inlineStr">
        <is>
          <t>If any year exceeds 10%, revise Section 8 before submitting.</t>
        </is>
      </c>
    </row>
    <row r="100" ht="20" customHeight="1">
      <c r="A100" s="42" t="inlineStr">
        <is>
          <t>10% ceiling — maximum permitted administration (BDT):</t>
        </is>
      </c>
      <c r="B100" s="39" t="inlineStr"/>
      <c r="C100" s="43">
        <f>IF(C84=0,"",ROUND(C84*0.1,0))</f>
        <v/>
      </c>
      <c r="D100" s="8" t="n"/>
      <c r="E100" s="43">
        <f>IF(E84=0,"",ROUND(E84*0.1,0))</f>
        <v/>
      </c>
      <c r="F100" s="8" t="n"/>
      <c r="G100" s="43">
        <f>IF(G84=0,"",ROUND(G84*0.1,0))</f>
        <v/>
      </c>
      <c r="H100" s="8" t="n"/>
      <c r="I100" s="8" t="n"/>
      <c r="J100" s="8" t="n"/>
      <c r="K100" s="8" t="n"/>
    </row>
    <row r="101" ht="22" customHeight="1">
      <c r="A101" s="38" t="inlineStr">
        <is>
          <t>Administration within 10% limit?</t>
        </is>
      </c>
      <c r="B101" s="39" t="inlineStr"/>
      <c r="C101" s="40">
        <f>IF(C84=0,"—",IF(C95&lt;=C84*0.1,"YES — within limit","NO — EXCEEDS 10% LIMIT"))</f>
        <v/>
      </c>
      <c r="D101" s="8" t="n"/>
      <c r="E101" s="40">
        <f>IF(E84=0,"—",IF(E95&lt;=E84*0.1,"YES — within limit","NO — EXCEEDS 10% LIMIT"))</f>
        <v/>
      </c>
      <c r="F101" s="8" t="n"/>
      <c r="G101" s="40">
        <f>IF(G84=0,"—",IF(G95&lt;=G84*0.1,"YES — within limit","NO — EXCEEDS 10% LIMIT"))</f>
        <v/>
      </c>
      <c r="H101" s="8" t="n"/>
      <c r="I101" s="8" t="n"/>
      <c r="J101" s="8" t="n"/>
      <c r="K101" s="8" t="n"/>
    </row>
    <row r="102" ht="8" customHeight="1">
      <c r="A102" s="5" t="inlineStr"/>
      <c r="B102" s="6" t="n"/>
      <c r="C102" s="6" t="n"/>
      <c r="D102" s="6" t="n"/>
      <c r="E102" s="6" t="n"/>
      <c r="F102" s="6" t="n"/>
      <c r="G102" s="6" t="n"/>
      <c r="H102" s="6" t="n"/>
      <c r="I102" s="6" t="n"/>
      <c r="J102" s="6" t="n"/>
      <c r="K102" s="6" t="n"/>
    </row>
    <row r="103" ht="18" customHeight="1">
      <c r="A103" s="44" t="inlineStr">
        <is>
          <t>Exchange rate: £1 = 155 BDT (reference rate, May 2026). GBP columns are indicative and for reference only. Blackstone Trust will assess proposals primarily in BDT.</t>
        </is>
      </c>
      <c r="B103" s="8" t="n"/>
      <c r="C103" s="8" t="n"/>
      <c r="D103" s="8" t="n"/>
      <c r="E103" s="8" t="n"/>
      <c r="F103" s="8" t="n"/>
      <c r="G103" s="8" t="n"/>
      <c r="H103" s="8" t="n"/>
      <c r="I103" s="8" t="n"/>
      <c r="J103" s="8" t="n"/>
      <c r="K103" s="8" t="n"/>
    </row>
    <row r="104" ht="18" customHeight="1">
      <c r="A104" s="44" t="inlineStr">
        <is>
          <t>All figures must be consistent with the budget narrative in Part L of your Application Form. Inconsistencies between this spreadsheet and Part L will be raised during the review process.</t>
        </is>
      </c>
      <c r="B104" s="8" t="n"/>
      <c r="C104" s="8" t="n"/>
      <c r="D104" s="8" t="n"/>
      <c r="E104" s="8" t="n"/>
      <c r="F104" s="8" t="n"/>
      <c r="G104" s="8" t="n"/>
      <c r="H104" s="8" t="n"/>
      <c r="I104" s="8" t="n"/>
      <c r="J104" s="8" t="n"/>
      <c r="K104" s="8" t="n"/>
    </row>
    <row r="105" ht="18" customHeight="1">
      <c r="A105" s="45" t="inlineStr">
        <is>
          <t>Submit this completed spreadsheet together with your Application Form by 5pm UK time, Monday 15 June 2026 to globalops@blackstonecharity.co.uk  |  Subject line: Street Children RFP Submission, [Organisation Name]</t>
        </is>
      </c>
      <c r="B105" s="2" t="n"/>
      <c r="C105" s="2" t="n"/>
      <c r="D105" s="2" t="n"/>
      <c r="E105" s="2" t="n"/>
      <c r="F105" s="2" t="n"/>
      <c r="G105" s="2" t="n"/>
      <c r="H105" s="2" t="n"/>
      <c r="I105" s="2" t="n"/>
      <c r="J105" s="2" t="n"/>
      <c r="K105" s="2" t="n"/>
    </row>
  </sheetData>
  <mergeCells count="34">
    <mergeCell ref="A83:K83"/>
    <mergeCell ref="A30:K30"/>
    <mergeCell ref="A11:K11"/>
    <mergeCell ref="A98:K98"/>
    <mergeCell ref="A1:K1"/>
    <mergeCell ref="A103:K103"/>
    <mergeCell ref="A6:K6"/>
    <mergeCell ref="A88:K88"/>
    <mergeCell ref="A69:K69"/>
    <mergeCell ref="A54:K54"/>
    <mergeCell ref="A87:K87"/>
    <mergeCell ref="A7:K7"/>
    <mergeCell ref="A46:K46"/>
    <mergeCell ref="A75:K75"/>
    <mergeCell ref="A89:K89"/>
    <mergeCell ref="A74:K74"/>
    <mergeCell ref="A105:K105"/>
    <mergeCell ref="A3:K3"/>
    <mergeCell ref="A55:K55"/>
    <mergeCell ref="A86:K86"/>
    <mergeCell ref="A104:K104"/>
    <mergeCell ref="A2:K2"/>
    <mergeCell ref="A47:K47"/>
    <mergeCell ref="A85:K85"/>
    <mergeCell ref="A5:K5"/>
    <mergeCell ref="A8:K8"/>
    <mergeCell ref="A4:K4"/>
    <mergeCell ref="A20:K20"/>
    <mergeCell ref="A96:K96"/>
    <mergeCell ref="A19:K19"/>
    <mergeCell ref="A10:K10"/>
    <mergeCell ref="A68:K68"/>
    <mergeCell ref="A102:K102"/>
    <mergeCell ref="A31:K31"/>
  </mergeCells>
  <pageMargins left="0.5" right="0.5" top="0.75" bottom="0.75" header="0.5" footer="0.5"/>
  <pageSetup orientation="landscape" paperSize="9" fitToHeight="0" fitToWidth="1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2026-05-28T20:39:07Z</dcterms:created>
  <dcterms:modified xmlns:dcterms="http://purl.org/dc/terms/" xmlns:xsi="http://www.w3.org/2001/XMLSchema-instance" xsi:type="dcterms:W3CDTF">2026-05-28T20:39:07Z</dcterms:modified>
</cp:coreProperties>
</file>